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Book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Električna energija 2023\"/>
    </mc:Choice>
  </mc:AlternateContent>
  <bookViews>
    <workbookView xWindow="0" yWindow="0" windowWidth="28800" windowHeight="124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M7" i="1" s="1"/>
  <c r="G20" i="1"/>
  <c r="H20" i="1"/>
  <c r="I20" i="1"/>
  <c r="F43" i="1"/>
  <c r="G43" i="1"/>
  <c r="H43" i="1"/>
  <c r="I43" i="1"/>
  <c r="F66" i="1"/>
  <c r="G66" i="1"/>
  <c r="H66" i="1"/>
  <c r="I66" i="1"/>
  <c r="F89" i="1"/>
  <c r="G89" i="1"/>
  <c r="H89" i="1"/>
  <c r="I89" i="1"/>
  <c r="F112" i="1"/>
  <c r="G112" i="1"/>
  <c r="H112" i="1"/>
  <c r="I112" i="1"/>
  <c r="F135" i="1"/>
  <c r="G135" i="1"/>
  <c r="H135" i="1"/>
  <c r="I135" i="1"/>
  <c r="F158" i="1"/>
  <c r="G158" i="1"/>
  <c r="H158" i="1"/>
  <c r="I158" i="1"/>
  <c r="F181" i="1"/>
  <c r="M19" i="1" s="1"/>
  <c r="G181" i="1"/>
  <c r="H181" i="1"/>
  <c r="I181" i="1"/>
  <c r="F204" i="1"/>
  <c r="G204" i="1"/>
  <c r="H204" i="1"/>
  <c r="I204" i="1"/>
  <c r="F227" i="1"/>
  <c r="G227" i="1"/>
  <c r="H227" i="1"/>
  <c r="I227" i="1"/>
  <c r="F250" i="1"/>
  <c r="G250" i="1"/>
  <c r="H250" i="1"/>
  <c r="I250" i="1"/>
  <c r="F273" i="1"/>
  <c r="G273" i="1"/>
  <c r="H273" i="1"/>
  <c r="I273" i="1"/>
  <c r="F296" i="1"/>
  <c r="G296" i="1"/>
  <c r="H296" i="1"/>
  <c r="I296" i="1"/>
  <c r="F319" i="1"/>
  <c r="G319" i="1"/>
  <c r="H319" i="1"/>
  <c r="I319" i="1"/>
  <c r="F342" i="1"/>
  <c r="G342" i="1"/>
  <c r="H342" i="1"/>
  <c r="I342" i="1"/>
  <c r="F365" i="1"/>
  <c r="G365" i="1"/>
  <c r="H365" i="1"/>
  <c r="I365" i="1"/>
  <c r="F388" i="1"/>
  <c r="G388" i="1"/>
  <c r="H388" i="1"/>
  <c r="I388" i="1"/>
  <c r="F411" i="1"/>
  <c r="G411" i="1"/>
  <c r="H411" i="1"/>
  <c r="I411" i="1"/>
  <c r="F434" i="1"/>
  <c r="G434" i="1"/>
  <c r="H434" i="1"/>
  <c r="I434" i="1"/>
  <c r="F457" i="1"/>
  <c r="G457" i="1"/>
  <c r="H457" i="1"/>
  <c r="I457" i="1"/>
  <c r="F480" i="1"/>
  <c r="G480" i="1"/>
  <c r="H480" i="1"/>
  <c r="I480" i="1"/>
  <c r="F503" i="1"/>
  <c r="G503" i="1"/>
  <c r="H503" i="1"/>
  <c r="I503" i="1"/>
  <c r="F526" i="1"/>
  <c r="G526" i="1"/>
  <c r="H526" i="1"/>
  <c r="I526" i="1"/>
  <c r="F549" i="1"/>
  <c r="G549" i="1"/>
  <c r="H549" i="1"/>
  <c r="I549" i="1"/>
  <c r="F572" i="1"/>
  <c r="G572" i="1"/>
  <c r="H572" i="1"/>
  <c r="I572" i="1"/>
  <c r="F595" i="1"/>
  <c r="G595" i="1"/>
  <c r="H595" i="1"/>
  <c r="I595" i="1"/>
  <c r="F618" i="1"/>
  <c r="G618" i="1"/>
  <c r="H618" i="1"/>
  <c r="I618" i="1"/>
  <c r="F641" i="1"/>
  <c r="G641" i="1"/>
  <c r="H641" i="1"/>
  <c r="I641" i="1"/>
  <c r="F664" i="1"/>
  <c r="G664" i="1"/>
  <c r="H664" i="1"/>
  <c r="I664" i="1"/>
  <c r="F687" i="1"/>
  <c r="G687" i="1"/>
  <c r="H687" i="1"/>
  <c r="I687" i="1"/>
  <c r="F710" i="1"/>
  <c r="G710" i="1"/>
  <c r="H710" i="1"/>
  <c r="I710" i="1"/>
  <c r="F733" i="1"/>
  <c r="G733" i="1"/>
  <c r="H733" i="1"/>
  <c r="I733" i="1"/>
  <c r="F756" i="1"/>
  <c r="G756" i="1"/>
  <c r="H756" i="1"/>
  <c r="I756" i="1"/>
  <c r="F779" i="1"/>
  <c r="G779" i="1"/>
  <c r="H779" i="1"/>
  <c r="I779" i="1"/>
  <c r="F802" i="1"/>
  <c r="G802" i="1"/>
  <c r="H802" i="1"/>
  <c r="I802" i="1"/>
  <c r="F825" i="1"/>
  <c r="G825" i="1"/>
  <c r="H825" i="1"/>
  <c r="I825" i="1"/>
  <c r="F848" i="1"/>
  <c r="G848" i="1"/>
  <c r="H848" i="1"/>
  <c r="I848" i="1"/>
  <c r="F871" i="1"/>
  <c r="G871" i="1"/>
  <c r="H871" i="1"/>
  <c r="I871" i="1"/>
  <c r="F894" i="1"/>
  <c r="G894" i="1"/>
  <c r="H894" i="1"/>
  <c r="I894" i="1"/>
  <c r="F917" i="1"/>
  <c r="G917" i="1"/>
  <c r="H917" i="1"/>
  <c r="I917" i="1"/>
  <c r="F940" i="1"/>
  <c r="G940" i="1"/>
  <c r="H940" i="1"/>
  <c r="I940" i="1"/>
  <c r="F963" i="1"/>
  <c r="G963" i="1"/>
  <c r="H963" i="1"/>
  <c r="I963" i="1"/>
  <c r="F986" i="1"/>
  <c r="G986" i="1"/>
  <c r="H986" i="1"/>
  <c r="I986" i="1"/>
  <c r="F1009" i="1"/>
  <c r="G1009" i="1"/>
  <c r="H1009" i="1"/>
  <c r="I1009" i="1"/>
  <c r="F1032" i="1"/>
  <c r="G1032" i="1"/>
  <c r="H1032" i="1"/>
  <c r="I1032" i="1"/>
  <c r="F1055" i="1"/>
  <c r="G1055" i="1"/>
  <c r="H1055" i="1"/>
  <c r="I1055" i="1"/>
  <c r="F1078" i="1"/>
  <c r="G1078" i="1"/>
  <c r="H1078" i="1"/>
  <c r="I1078" i="1"/>
  <c r="F1101" i="1"/>
  <c r="G1101" i="1"/>
  <c r="H1101" i="1"/>
  <c r="I1101" i="1"/>
  <c r="F1124" i="1"/>
  <c r="G1124" i="1"/>
  <c r="H1124" i="1"/>
  <c r="I1124" i="1"/>
  <c r="F1149" i="1"/>
  <c r="M15" i="1" s="1"/>
  <c r="G1149" i="1"/>
  <c r="M16" i="1" s="1"/>
  <c r="H1149" i="1"/>
  <c r="I1149" i="1"/>
  <c r="F1172" i="1"/>
  <c r="G1172" i="1"/>
  <c r="H1172" i="1"/>
  <c r="I1172" i="1"/>
  <c r="F1195" i="1"/>
  <c r="G1195" i="1"/>
  <c r="H1195" i="1"/>
  <c r="I1195" i="1"/>
  <c r="F1218" i="1"/>
  <c r="G1218" i="1"/>
  <c r="H1218" i="1"/>
  <c r="I1218" i="1"/>
  <c r="F1241" i="1"/>
  <c r="G1241" i="1"/>
  <c r="H1241" i="1"/>
  <c r="I1241" i="1"/>
  <c r="F1264" i="1"/>
  <c r="G1264" i="1"/>
  <c r="H1264" i="1"/>
  <c r="I1264" i="1"/>
  <c r="F1287" i="1"/>
  <c r="G1287" i="1"/>
  <c r="H1287" i="1"/>
  <c r="I1287" i="1"/>
  <c r="F1310" i="1"/>
  <c r="G1310" i="1"/>
  <c r="H1310" i="1"/>
  <c r="I1310" i="1"/>
  <c r="F1333" i="1"/>
  <c r="G1333" i="1"/>
  <c r="H1333" i="1"/>
  <c r="I1333" i="1"/>
  <c r="F1356" i="1"/>
  <c r="G1356" i="1"/>
  <c r="H1356" i="1"/>
  <c r="I1356" i="1"/>
  <c r="F1379" i="1"/>
  <c r="G1379" i="1"/>
  <c r="H1379" i="1"/>
  <c r="I1379" i="1"/>
  <c r="F1402" i="1"/>
  <c r="G1402" i="1"/>
  <c r="H1402" i="1"/>
  <c r="I1402" i="1"/>
  <c r="F1425" i="1"/>
  <c r="G1425" i="1"/>
  <c r="H1425" i="1"/>
  <c r="I1425" i="1"/>
  <c r="F1448" i="1"/>
  <c r="G1448" i="1"/>
  <c r="H1448" i="1"/>
  <c r="I1448" i="1"/>
  <c r="F1471" i="1"/>
  <c r="G1471" i="1"/>
  <c r="M12" i="1" s="1"/>
  <c r="H1471" i="1"/>
  <c r="I1471" i="1"/>
  <c r="F1494" i="1"/>
  <c r="G1494" i="1"/>
  <c r="H1494" i="1"/>
  <c r="I1494" i="1"/>
  <c r="F1517" i="1"/>
  <c r="G1517" i="1"/>
  <c r="H1517" i="1"/>
  <c r="I1517" i="1"/>
  <c r="M20" i="1" l="1"/>
  <c r="M11" i="1"/>
  <c r="M8" i="1"/>
</calcChain>
</file>

<file path=xl/sharedStrings.xml><?xml version="1.0" encoding="utf-8"?>
<sst xmlns="http://schemas.openxmlformats.org/spreadsheetml/2006/main" count="3448" uniqueCount="240">
  <si>
    <t>Datum:</t>
  </si>
  <si>
    <t>Energetska kartica</t>
  </si>
  <si>
    <t>Stranica:</t>
  </si>
  <si>
    <t>Report:</t>
  </si>
  <si>
    <t>en_kartica</t>
  </si>
  <si>
    <t>Ugovorni konto:</t>
  </si>
  <si>
    <t>Mjerno mjesto:</t>
  </si>
  <si>
    <t>Snaga EES:</t>
  </si>
  <si>
    <t>God.</t>
  </si>
  <si>
    <t>Mj.</t>
  </si>
  <si>
    <t>Od</t>
  </si>
  <si>
    <t>Do</t>
  </si>
  <si>
    <t>TM</t>
  </si>
  <si>
    <t>R1</t>
  </si>
  <si>
    <t>R2</t>
  </si>
  <si>
    <t>S1</t>
  </si>
  <si>
    <t>S2</t>
  </si>
  <si>
    <t>Omjer VT:NT</t>
  </si>
  <si>
    <t>Ukupno mjerno mjesto</t>
  </si>
  <si>
    <t>HEP-Operator distribucijskog sustava d.o.o.</t>
  </si>
  <si>
    <t>ELEKTROSLAVONIJA OSIJEK</t>
  </si>
  <si>
    <t xml:space="preserve"> TRŽNICA D.O.O.,</t>
  </si>
  <si>
    <t>OSIJEK TRG LJUDEVITA GAJA 5</t>
  </si>
  <si>
    <t>17.02.2023 10:52:47</t>
  </si>
  <si>
    <t>0808584111</t>
  </si>
  <si>
    <t>TRŽNICA D.O.O. - KIOSK 20</t>
  </si>
  <si>
    <t>OSIJEK, TRG LJUDEVITA GAJA   5 A</t>
  </si>
  <si>
    <t>E-P-N-BIJ1</t>
  </si>
  <si>
    <t>0:100</t>
  </si>
  <si>
    <t>59:41</t>
  </si>
  <si>
    <t>95:5</t>
  </si>
  <si>
    <t>100:0</t>
  </si>
  <si>
    <t>0808584115</t>
  </si>
  <si>
    <t>TRŽNICA D.O.O. - KIOSK 22</t>
  </si>
  <si>
    <t>71:29</t>
  </si>
  <si>
    <t>70:30</t>
  </si>
  <si>
    <t>63:37</t>
  </si>
  <si>
    <t>62:38</t>
  </si>
  <si>
    <t>66:34</t>
  </si>
  <si>
    <t>67:33</t>
  </si>
  <si>
    <t>64:36</t>
  </si>
  <si>
    <t>68:32</t>
  </si>
  <si>
    <t>0808584121</t>
  </si>
  <si>
    <t>TRŽNICA D.O.O. - KIOSK 24</t>
  </si>
  <si>
    <t>0808584126</t>
  </si>
  <si>
    <t>TRŽNICA D.O.O. - KIOSK 27</t>
  </si>
  <si>
    <t>94:6</t>
  </si>
  <si>
    <t>89:11</t>
  </si>
  <si>
    <t>97:3</t>
  </si>
  <si>
    <t>88:12</t>
  </si>
  <si>
    <t>96:4</t>
  </si>
  <si>
    <t>99:1</t>
  </si>
  <si>
    <t>72:28</t>
  </si>
  <si>
    <t>0808584133</t>
  </si>
  <si>
    <t>TRŽNICA D.O.O.</t>
  </si>
  <si>
    <t>73:27</t>
  </si>
  <si>
    <t>65:35</t>
  </si>
  <si>
    <t>74:26</t>
  </si>
  <si>
    <t>0808584101</t>
  </si>
  <si>
    <t>TRŽNICA D.O.O. - KIOSK  15</t>
  </si>
  <si>
    <t>98:2</t>
  </si>
  <si>
    <t>0808022919</t>
  </si>
  <si>
    <t>OSIJEK, ULICA LJUDEVITA POSAVSKOG   1</t>
  </si>
  <si>
    <t>78:22</t>
  </si>
  <si>
    <t>83:17</t>
  </si>
  <si>
    <t>81:19</t>
  </si>
  <si>
    <t>80:20</t>
  </si>
  <si>
    <t>77:23</t>
  </si>
  <si>
    <t>76:24</t>
  </si>
  <si>
    <t>56:44</t>
  </si>
  <si>
    <t>75:25</t>
  </si>
  <si>
    <t>0808133522</t>
  </si>
  <si>
    <t>TRŽNICA D.O.O.LOKAL-2 UPRAVNA ZGRAD</t>
  </si>
  <si>
    <t>OSIJEK, TRG LJUDEVITA GAJA   5</t>
  </si>
  <si>
    <t>E-P-N-PLA1</t>
  </si>
  <si>
    <t>84:16</t>
  </si>
  <si>
    <t xml:space="preserve"> TRŽNICA D.O.O LOKAL 1.20,</t>
  </si>
  <si>
    <t>0808587373</t>
  </si>
  <si>
    <t>TRŽNICA D.O.O LOKAL 1.20</t>
  </si>
  <si>
    <t>OSIJEK, TRG BANA JOSIPA JELAČIĆA  13 A</t>
  </si>
  <si>
    <t>60:40</t>
  </si>
  <si>
    <t xml:space="preserve"> TRŽNICA D.O.O LOKAL 1.21-1.25,</t>
  </si>
  <si>
    <t>0808587367</t>
  </si>
  <si>
    <t>TRŽNICA D.O.O LOKAL 1.21-1.25</t>
  </si>
  <si>
    <t>0808584083</t>
  </si>
  <si>
    <t>87:13</t>
  </si>
  <si>
    <t>90:10</t>
  </si>
  <si>
    <t>0808584124</t>
  </si>
  <si>
    <t>0808133514</t>
  </si>
  <si>
    <t>TRŽNICA D.O.O.LOKAL-1 UPRAVNA ZGRAD</t>
  </si>
  <si>
    <t>57:43</t>
  </si>
  <si>
    <t>61:39</t>
  </si>
  <si>
    <t xml:space="preserve"> TRŽNICA D.O.O. PAVILJON 2,15,</t>
  </si>
  <si>
    <t>0808609151</t>
  </si>
  <si>
    <t>TRŽNICA D.O.O. PAVILJON 2,15</t>
  </si>
  <si>
    <t>OSIJEK, TRG BANA JOSIPA JELAČIĆA  BB</t>
  </si>
  <si>
    <t>0808584079</t>
  </si>
  <si>
    <t>69:31</t>
  </si>
  <si>
    <t>82:18</t>
  </si>
  <si>
    <t>0808584082</t>
  </si>
  <si>
    <t>91:9</t>
  </si>
  <si>
    <t>0808584084</t>
  </si>
  <si>
    <t>TRŽNICA D.O.O. - KIOSK 5</t>
  </si>
  <si>
    <t>0808584097</t>
  </si>
  <si>
    <t>79:21</t>
  </si>
  <si>
    <t>0808584104</t>
  </si>
  <si>
    <t>TRŽNICA D.O.O. - KIOSK 17</t>
  </si>
  <si>
    <t>0808584109</t>
  </si>
  <si>
    <t>TRŽNICA D.O.O. - KIOSK 18</t>
  </si>
  <si>
    <t>0808133506</t>
  </si>
  <si>
    <t xml:space="preserve"> TRŽNICA D.O.O LOKAL 1.19,</t>
  </si>
  <si>
    <t>0808587370</t>
  </si>
  <si>
    <t>TRŽNICA D.O.O LOKAL 1.19</t>
  </si>
  <si>
    <t>58:42</t>
  </si>
  <si>
    <t>45:55</t>
  </si>
  <si>
    <t>0808625401</t>
  </si>
  <si>
    <t>OSIJEK, VUKOVARSKA CESTA   1</t>
  </si>
  <si>
    <t>47:53</t>
  </si>
  <si>
    <t>33:67</t>
  </si>
  <si>
    <t>35:65</t>
  </si>
  <si>
    <t>36:64</t>
  </si>
  <si>
    <t>41:59</t>
  </si>
  <si>
    <t>44:56</t>
  </si>
  <si>
    <t>0808584127</t>
  </si>
  <si>
    <t>TRŽNICA D.O.O. - KIOSK  28</t>
  </si>
  <si>
    <t>86:14</t>
  </si>
  <si>
    <t>85:15</t>
  </si>
  <si>
    <t>0808584091</t>
  </si>
  <si>
    <t>0808584093</t>
  </si>
  <si>
    <t>0808584098</t>
  </si>
  <si>
    <t>TRŽNICA D.O.O. - RASVJETA REKLAME</t>
  </si>
  <si>
    <t>38:62</t>
  </si>
  <si>
    <t>32:68</t>
  </si>
  <si>
    <t>28:72</t>
  </si>
  <si>
    <t>21:79</t>
  </si>
  <si>
    <t>16:84</t>
  </si>
  <si>
    <t>17:83</t>
  </si>
  <si>
    <t>19:81</t>
  </si>
  <si>
    <t>23:77</t>
  </si>
  <si>
    <t>25:75</t>
  </si>
  <si>
    <t>29:71</t>
  </si>
  <si>
    <t>37:63</t>
  </si>
  <si>
    <t>0808584110</t>
  </si>
  <si>
    <t>0808022355</t>
  </si>
  <si>
    <t>0808160295</t>
  </si>
  <si>
    <t>E-P-N-CRV1</t>
  </si>
  <si>
    <t>0808133417</t>
  </si>
  <si>
    <t>0808133468</t>
  </si>
  <si>
    <t>TRŽNICA D.O.O. POSLOVNA ZGRADA LOKA</t>
  </si>
  <si>
    <t>0808174393</t>
  </si>
  <si>
    <t>OSIJEK, ULICA JABLANOVA   2</t>
  </si>
  <si>
    <t xml:space="preserve"> TRŽNICA D.O.O LOKAL 1.11,</t>
  </si>
  <si>
    <t>0808587356</t>
  </si>
  <si>
    <t>TRŽNICA D.O.O LOKAL 1.11</t>
  </si>
  <si>
    <t>0808614975</t>
  </si>
  <si>
    <t>OSIJEK, TRG BANA JOSIPA JELAČIĆA  13</t>
  </si>
  <si>
    <t>92:8</t>
  </si>
  <si>
    <t>0808584116</t>
  </si>
  <si>
    <t>4:96</t>
  </si>
  <si>
    <t>3:97</t>
  </si>
  <si>
    <t>22:78</t>
  </si>
  <si>
    <t>0808584085</t>
  </si>
  <si>
    <t>TRŽNICA D.O.O. - KIOSK 6</t>
  </si>
  <si>
    <t>93:7</t>
  </si>
  <si>
    <t>0808584096</t>
  </si>
  <si>
    <t>0808133425</t>
  </si>
  <si>
    <t>0808115974</t>
  </si>
  <si>
    <t xml:space="preserve"> TRŽNICA D.O.O LOKAL 1.15,</t>
  </si>
  <si>
    <t>0808587363</t>
  </si>
  <si>
    <t>TRŽNICA D.O.O LOKAL 1.15</t>
  </si>
  <si>
    <t xml:space="preserve"> TRŽNICA D.O.O LOKAL 2A 1.01,</t>
  </si>
  <si>
    <t>0808587374</t>
  </si>
  <si>
    <t>TRŽNICA D.O.O LOKAL 2A 1.01</t>
  </si>
  <si>
    <t xml:space="preserve"> TRŽNICA D.O.O LOKAL 2B 1.02,</t>
  </si>
  <si>
    <t>0808587376</t>
  </si>
  <si>
    <t>TRŽNICA D.O.O LOKAL 2B 1.02</t>
  </si>
  <si>
    <t>0808024030</t>
  </si>
  <si>
    <t>0808584122</t>
  </si>
  <si>
    <t>0808584086</t>
  </si>
  <si>
    <t>TRŽNICA D.O.O. - KIOSK 7</t>
  </si>
  <si>
    <t>0808584092</t>
  </si>
  <si>
    <t>TRŽNICA D.O.O. - KIOSK 9</t>
  </si>
  <si>
    <t>0808160309</t>
  </si>
  <si>
    <t>TRŽNICA D.O.O. UPRAVA</t>
  </si>
  <si>
    <t>0808153884</t>
  </si>
  <si>
    <t>TRŽNICA D.O.O.- POS. ZGRADA LOK. 13</t>
  </si>
  <si>
    <t>0808102813</t>
  </si>
  <si>
    <t>E-P-N-ZUT1</t>
  </si>
  <si>
    <t>49:51</t>
  </si>
  <si>
    <t>46:54</t>
  </si>
  <si>
    <t>52:48</t>
  </si>
  <si>
    <t>43:57</t>
  </si>
  <si>
    <t>48:52</t>
  </si>
  <si>
    <t xml:space="preserve"> TRŽNICA D.O.O LOKAL 1.13,</t>
  </si>
  <si>
    <t>0808587364</t>
  </si>
  <si>
    <t>TRŽNICA D.O.O LOKAL 1.13</t>
  </si>
  <si>
    <t xml:space="preserve"> TRŽNICA D.O.O. ZAJEDNIČKA POTROŠNJA,</t>
  </si>
  <si>
    <t>0808587348</t>
  </si>
  <si>
    <t>TRŽNICA   D.O.O. ZAJEDNIČKA POTROŠN</t>
  </si>
  <si>
    <t>34:66</t>
  </si>
  <si>
    <t>30:70</t>
  </si>
  <si>
    <t>26:74</t>
  </si>
  <si>
    <t>27:73</t>
  </si>
  <si>
    <t>31:69</t>
  </si>
  <si>
    <t>39:61</t>
  </si>
  <si>
    <t>50:50</t>
  </si>
  <si>
    <t>0808623854</t>
  </si>
  <si>
    <t>55:45</t>
  </si>
  <si>
    <t>0808584081</t>
  </si>
  <si>
    <t>TRŽNICA D.O.O. - KIOSK 2</t>
  </si>
  <si>
    <t>0808584131</t>
  </si>
  <si>
    <t>TRŽNICA D.O.O. - KIOSK 30</t>
  </si>
  <si>
    <t>0808584103</t>
  </si>
  <si>
    <t>TRŽNICA D.O.O. - KIOSK 16</t>
  </si>
  <si>
    <t>0808183163</t>
  </si>
  <si>
    <t>TRŽNICA D.O.O. SKLADIŠTE I RADIONA</t>
  </si>
  <si>
    <t>OSIJEK, DRAGUTINA NEUMANA   8</t>
  </si>
  <si>
    <t xml:space="preserve"> TRŽNICA D.O.O LOKAL 1.17,</t>
  </si>
  <si>
    <t>0808587357</t>
  </si>
  <si>
    <t>TRŽNICA D.O.O LOKAL 1.17</t>
  </si>
  <si>
    <t>53:47</t>
  </si>
  <si>
    <t>54:46</t>
  </si>
  <si>
    <t>0808587378</t>
  </si>
  <si>
    <t>0808584094</t>
  </si>
  <si>
    <t>TRŽNICA D.O.O. - KIOSK 11</t>
  </si>
  <si>
    <t>0808584095</t>
  </si>
  <si>
    <t>TRŽNICA D.O.O. KIOSK 12</t>
  </si>
  <si>
    <t>0808022104</t>
  </si>
  <si>
    <t>0808133492</t>
  </si>
  <si>
    <t>0808068941</t>
  </si>
  <si>
    <t xml:space="preserve"> TRŽNICA D.O.O LOKAL 1.01-1.08,</t>
  </si>
  <si>
    <t>0808587353</t>
  </si>
  <si>
    <t>TRŽNICA D.O.O LOKAL 1.01-1.08</t>
  </si>
  <si>
    <t xml:space="preserve"> TRŽNICA D.O.O LOKAL 1.09,</t>
  </si>
  <si>
    <t>0808587354</t>
  </si>
  <si>
    <t>TRŽNICA D.O.O LOKAL 1.09</t>
  </si>
  <si>
    <t>BIJELI</t>
  </si>
  <si>
    <t>CRVENI</t>
  </si>
  <si>
    <t>ŽUTI</t>
  </si>
  <si>
    <t>PLAVI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</si>
</sst>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3109D9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3D0F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4" fontId="6" fillId="0" borderId="0" xfId="1" applyNumberFormat="1" applyFont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/>
    </xf>
    <xf numFmtId="0" fontId="6" fillId="2" borderId="0" xfId="1" applyNumberFormat="1" applyFont="1" applyFill="1" applyAlignment="1">
      <alignment horizontal="center" vertical="center"/>
    </xf>
    <xf numFmtId="0" fontId="6" fillId="0" borderId="0" xfId="1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/>
    </xf>
    <xf numFmtId="0" fontId="1" fillId="0" borderId="0" xfId="0" applyFont="1"/>
    <xf numFmtId="14" fontId="6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" fontId="6" fillId="3" borderId="0" xfId="1" applyNumberFormat="1" applyFont="1" applyFill="1" applyAlignment="1">
      <alignment horizontal="center" vertical="center"/>
    </xf>
    <xf numFmtId="4" fontId="6" fillId="4" borderId="0" xfId="1" applyNumberFormat="1" applyFont="1" applyFill="1" applyAlignment="1">
      <alignment horizontal="center" vertical="center"/>
    </xf>
    <xf numFmtId="4" fontId="6" fillId="5" borderId="0" xfId="1" applyNumberFormat="1" applyFont="1" applyFill="1" applyAlignment="1">
      <alignment horizontal="center" vertical="center"/>
    </xf>
    <xf numFmtId="4" fontId="6" fillId="6" borderId="0" xfId="1" applyNumberFormat="1" applyFont="1" applyFill="1" applyAlignment="1">
      <alignment horizontal="center" vertical="center"/>
    </xf>
    <xf numFmtId="0" fontId="6" fillId="7" borderId="1" xfId="0" applyFont="1" applyFill="1" applyBorder="1" applyAlignment="1">
      <alignment horizontal="left"/>
    </xf>
    <xf numFmtId="4" fontId="0" fillId="0" borderId="1" xfId="0" applyNumberForma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B3D0FB"/>
      <color rgb="FF7FB0F9"/>
      <color rgb="FF310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2</xdr:row>
      <xdr:rowOff>0</xdr:rowOff>
    </xdr:to>
    <xdr:pic>
      <xdr:nvPicPr>
        <xdr:cNvPr id="2" name="Object_1" descr="Object_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25</xdr:row>
      <xdr:rowOff>0</xdr:rowOff>
    </xdr:to>
    <xdr:pic>
      <xdr:nvPicPr>
        <xdr:cNvPr id="3" name="Object_2" descr="Object_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48</xdr:row>
      <xdr:rowOff>0</xdr:rowOff>
    </xdr:to>
    <xdr:pic>
      <xdr:nvPicPr>
        <xdr:cNvPr id="4" name="Object_3" descr="Object_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71</xdr:row>
      <xdr:rowOff>0</xdr:rowOff>
    </xdr:to>
    <xdr:pic>
      <xdr:nvPicPr>
        <xdr:cNvPr id="5" name="Object_4" descr="Object_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94</xdr:row>
      <xdr:rowOff>0</xdr:rowOff>
    </xdr:to>
    <xdr:pic>
      <xdr:nvPicPr>
        <xdr:cNvPr id="6" name="Object_5" descr="Object_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117</xdr:row>
      <xdr:rowOff>0</xdr:rowOff>
    </xdr:to>
    <xdr:pic>
      <xdr:nvPicPr>
        <xdr:cNvPr id="7" name="Object_6" descr="Object_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1</xdr:col>
      <xdr:colOff>0</xdr:colOff>
      <xdr:row>140</xdr:row>
      <xdr:rowOff>0</xdr:rowOff>
    </xdr:to>
    <xdr:pic>
      <xdr:nvPicPr>
        <xdr:cNvPr id="8" name="Object_7" descr="Object_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1</xdr:col>
      <xdr:colOff>0</xdr:colOff>
      <xdr:row>163</xdr:row>
      <xdr:rowOff>0</xdr:rowOff>
    </xdr:to>
    <xdr:pic>
      <xdr:nvPicPr>
        <xdr:cNvPr id="9" name="Object_8" descr="Object_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1</xdr:col>
      <xdr:colOff>0</xdr:colOff>
      <xdr:row>186</xdr:row>
      <xdr:rowOff>0</xdr:rowOff>
    </xdr:to>
    <xdr:pic>
      <xdr:nvPicPr>
        <xdr:cNvPr id="10" name="Object_9" descr="Object_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1</xdr:col>
      <xdr:colOff>0</xdr:colOff>
      <xdr:row>209</xdr:row>
      <xdr:rowOff>0</xdr:rowOff>
    </xdr:to>
    <xdr:pic>
      <xdr:nvPicPr>
        <xdr:cNvPr id="11" name="Object_10" descr="Object_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1</xdr:col>
      <xdr:colOff>0</xdr:colOff>
      <xdr:row>232</xdr:row>
      <xdr:rowOff>0</xdr:rowOff>
    </xdr:to>
    <xdr:pic>
      <xdr:nvPicPr>
        <xdr:cNvPr id="12" name="Object_11" descr="Object_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1</xdr:col>
      <xdr:colOff>0</xdr:colOff>
      <xdr:row>255</xdr:row>
      <xdr:rowOff>0</xdr:rowOff>
    </xdr:to>
    <xdr:pic>
      <xdr:nvPicPr>
        <xdr:cNvPr id="13" name="Object_12" descr="Object_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276</xdr:row>
      <xdr:rowOff>0</xdr:rowOff>
    </xdr:from>
    <xdr:to>
      <xdr:col>1</xdr:col>
      <xdr:colOff>0</xdr:colOff>
      <xdr:row>278</xdr:row>
      <xdr:rowOff>0</xdr:rowOff>
    </xdr:to>
    <xdr:pic>
      <xdr:nvPicPr>
        <xdr:cNvPr id="14" name="Object_13" descr="Object_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299</xdr:row>
      <xdr:rowOff>0</xdr:rowOff>
    </xdr:from>
    <xdr:to>
      <xdr:col>1</xdr:col>
      <xdr:colOff>0</xdr:colOff>
      <xdr:row>301</xdr:row>
      <xdr:rowOff>0</xdr:rowOff>
    </xdr:to>
    <xdr:pic>
      <xdr:nvPicPr>
        <xdr:cNvPr id="15" name="Object_14" descr="Object_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322</xdr:row>
      <xdr:rowOff>0</xdr:rowOff>
    </xdr:from>
    <xdr:to>
      <xdr:col>1</xdr:col>
      <xdr:colOff>0</xdr:colOff>
      <xdr:row>324</xdr:row>
      <xdr:rowOff>0</xdr:rowOff>
    </xdr:to>
    <xdr:pic>
      <xdr:nvPicPr>
        <xdr:cNvPr id="16" name="Object_15" descr="Object_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345</xdr:row>
      <xdr:rowOff>0</xdr:rowOff>
    </xdr:from>
    <xdr:to>
      <xdr:col>1</xdr:col>
      <xdr:colOff>0</xdr:colOff>
      <xdr:row>347</xdr:row>
      <xdr:rowOff>0</xdr:rowOff>
    </xdr:to>
    <xdr:pic>
      <xdr:nvPicPr>
        <xdr:cNvPr id="17" name="Object_16" descr="Object_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368</xdr:row>
      <xdr:rowOff>0</xdr:rowOff>
    </xdr:from>
    <xdr:to>
      <xdr:col>1</xdr:col>
      <xdr:colOff>0</xdr:colOff>
      <xdr:row>370</xdr:row>
      <xdr:rowOff>0</xdr:rowOff>
    </xdr:to>
    <xdr:pic>
      <xdr:nvPicPr>
        <xdr:cNvPr id="18" name="Object_17" descr="Object_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391</xdr:row>
      <xdr:rowOff>0</xdr:rowOff>
    </xdr:from>
    <xdr:to>
      <xdr:col>1</xdr:col>
      <xdr:colOff>0</xdr:colOff>
      <xdr:row>393</xdr:row>
      <xdr:rowOff>0</xdr:rowOff>
    </xdr:to>
    <xdr:pic>
      <xdr:nvPicPr>
        <xdr:cNvPr id="19" name="Object_18" descr="Object_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414</xdr:row>
      <xdr:rowOff>0</xdr:rowOff>
    </xdr:from>
    <xdr:to>
      <xdr:col>1</xdr:col>
      <xdr:colOff>0</xdr:colOff>
      <xdr:row>416</xdr:row>
      <xdr:rowOff>0</xdr:rowOff>
    </xdr:to>
    <xdr:pic>
      <xdr:nvPicPr>
        <xdr:cNvPr id="20" name="Object_19" descr="Object_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437</xdr:row>
      <xdr:rowOff>0</xdr:rowOff>
    </xdr:from>
    <xdr:to>
      <xdr:col>1</xdr:col>
      <xdr:colOff>0</xdr:colOff>
      <xdr:row>439</xdr:row>
      <xdr:rowOff>0</xdr:rowOff>
    </xdr:to>
    <xdr:pic>
      <xdr:nvPicPr>
        <xdr:cNvPr id="21" name="Object_20" descr="Object_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460</xdr:row>
      <xdr:rowOff>0</xdr:rowOff>
    </xdr:from>
    <xdr:to>
      <xdr:col>1</xdr:col>
      <xdr:colOff>0</xdr:colOff>
      <xdr:row>462</xdr:row>
      <xdr:rowOff>0</xdr:rowOff>
    </xdr:to>
    <xdr:pic>
      <xdr:nvPicPr>
        <xdr:cNvPr id="22" name="Object_21" descr="Object_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483</xdr:row>
      <xdr:rowOff>0</xdr:rowOff>
    </xdr:from>
    <xdr:to>
      <xdr:col>1</xdr:col>
      <xdr:colOff>0</xdr:colOff>
      <xdr:row>485</xdr:row>
      <xdr:rowOff>0</xdr:rowOff>
    </xdr:to>
    <xdr:pic>
      <xdr:nvPicPr>
        <xdr:cNvPr id="23" name="Object_22" descr="Object_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506</xdr:row>
      <xdr:rowOff>0</xdr:rowOff>
    </xdr:from>
    <xdr:to>
      <xdr:col>1</xdr:col>
      <xdr:colOff>0</xdr:colOff>
      <xdr:row>508</xdr:row>
      <xdr:rowOff>0</xdr:rowOff>
    </xdr:to>
    <xdr:pic>
      <xdr:nvPicPr>
        <xdr:cNvPr id="24" name="Object_23" descr="Object_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529</xdr:row>
      <xdr:rowOff>0</xdr:rowOff>
    </xdr:from>
    <xdr:to>
      <xdr:col>1</xdr:col>
      <xdr:colOff>0</xdr:colOff>
      <xdr:row>531</xdr:row>
      <xdr:rowOff>0</xdr:rowOff>
    </xdr:to>
    <xdr:pic>
      <xdr:nvPicPr>
        <xdr:cNvPr id="25" name="Object_24" descr="Object_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552</xdr:row>
      <xdr:rowOff>0</xdr:rowOff>
    </xdr:from>
    <xdr:to>
      <xdr:col>1</xdr:col>
      <xdr:colOff>0</xdr:colOff>
      <xdr:row>554</xdr:row>
      <xdr:rowOff>0</xdr:rowOff>
    </xdr:to>
    <xdr:pic>
      <xdr:nvPicPr>
        <xdr:cNvPr id="26" name="Object_25" descr="Object_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575</xdr:row>
      <xdr:rowOff>0</xdr:rowOff>
    </xdr:from>
    <xdr:to>
      <xdr:col>1</xdr:col>
      <xdr:colOff>0</xdr:colOff>
      <xdr:row>577</xdr:row>
      <xdr:rowOff>0</xdr:rowOff>
    </xdr:to>
    <xdr:pic>
      <xdr:nvPicPr>
        <xdr:cNvPr id="27" name="Object_26" descr="Object_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598</xdr:row>
      <xdr:rowOff>0</xdr:rowOff>
    </xdr:from>
    <xdr:to>
      <xdr:col>1</xdr:col>
      <xdr:colOff>0</xdr:colOff>
      <xdr:row>600</xdr:row>
      <xdr:rowOff>0</xdr:rowOff>
    </xdr:to>
    <xdr:pic>
      <xdr:nvPicPr>
        <xdr:cNvPr id="28" name="Object_27" descr="Object_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621</xdr:row>
      <xdr:rowOff>0</xdr:rowOff>
    </xdr:from>
    <xdr:to>
      <xdr:col>1</xdr:col>
      <xdr:colOff>0</xdr:colOff>
      <xdr:row>623</xdr:row>
      <xdr:rowOff>0</xdr:rowOff>
    </xdr:to>
    <xdr:pic>
      <xdr:nvPicPr>
        <xdr:cNvPr id="29" name="Object_28" descr="Object_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644</xdr:row>
      <xdr:rowOff>0</xdr:rowOff>
    </xdr:from>
    <xdr:to>
      <xdr:col>1</xdr:col>
      <xdr:colOff>0</xdr:colOff>
      <xdr:row>646</xdr:row>
      <xdr:rowOff>0</xdr:rowOff>
    </xdr:to>
    <xdr:pic>
      <xdr:nvPicPr>
        <xdr:cNvPr id="30" name="Object_29" descr="Object_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667</xdr:row>
      <xdr:rowOff>0</xdr:rowOff>
    </xdr:from>
    <xdr:to>
      <xdr:col>1</xdr:col>
      <xdr:colOff>0</xdr:colOff>
      <xdr:row>669</xdr:row>
      <xdr:rowOff>0</xdr:rowOff>
    </xdr:to>
    <xdr:pic>
      <xdr:nvPicPr>
        <xdr:cNvPr id="31" name="Object_30" descr="Object_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690</xdr:row>
      <xdr:rowOff>0</xdr:rowOff>
    </xdr:from>
    <xdr:to>
      <xdr:col>1</xdr:col>
      <xdr:colOff>0</xdr:colOff>
      <xdr:row>692</xdr:row>
      <xdr:rowOff>0</xdr:rowOff>
    </xdr:to>
    <xdr:pic>
      <xdr:nvPicPr>
        <xdr:cNvPr id="32" name="Object_31" descr="Object_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713</xdr:row>
      <xdr:rowOff>0</xdr:rowOff>
    </xdr:from>
    <xdr:to>
      <xdr:col>1</xdr:col>
      <xdr:colOff>0</xdr:colOff>
      <xdr:row>715</xdr:row>
      <xdr:rowOff>0</xdr:rowOff>
    </xdr:to>
    <xdr:pic>
      <xdr:nvPicPr>
        <xdr:cNvPr id="33" name="Object_32" descr="Object_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736</xdr:row>
      <xdr:rowOff>0</xdr:rowOff>
    </xdr:from>
    <xdr:to>
      <xdr:col>1</xdr:col>
      <xdr:colOff>0</xdr:colOff>
      <xdr:row>738</xdr:row>
      <xdr:rowOff>0</xdr:rowOff>
    </xdr:to>
    <xdr:pic>
      <xdr:nvPicPr>
        <xdr:cNvPr id="34" name="Object_33" descr="Object_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759</xdr:row>
      <xdr:rowOff>0</xdr:rowOff>
    </xdr:from>
    <xdr:to>
      <xdr:col>1</xdr:col>
      <xdr:colOff>0</xdr:colOff>
      <xdr:row>761</xdr:row>
      <xdr:rowOff>0</xdr:rowOff>
    </xdr:to>
    <xdr:pic>
      <xdr:nvPicPr>
        <xdr:cNvPr id="35" name="Object_34" descr="Object_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782</xdr:row>
      <xdr:rowOff>0</xdr:rowOff>
    </xdr:from>
    <xdr:to>
      <xdr:col>1</xdr:col>
      <xdr:colOff>0</xdr:colOff>
      <xdr:row>784</xdr:row>
      <xdr:rowOff>0</xdr:rowOff>
    </xdr:to>
    <xdr:pic>
      <xdr:nvPicPr>
        <xdr:cNvPr id="36" name="Object_35" descr="Object_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805</xdr:row>
      <xdr:rowOff>0</xdr:rowOff>
    </xdr:from>
    <xdr:to>
      <xdr:col>1</xdr:col>
      <xdr:colOff>0</xdr:colOff>
      <xdr:row>807</xdr:row>
      <xdr:rowOff>0</xdr:rowOff>
    </xdr:to>
    <xdr:pic>
      <xdr:nvPicPr>
        <xdr:cNvPr id="37" name="Object_36" descr="Object_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828</xdr:row>
      <xdr:rowOff>0</xdr:rowOff>
    </xdr:from>
    <xdr:to>
      <xdr:col>1</xdr:col>
      <xdr:colOff>0</xdr:colOff>
      <xdr:row>830</xdr:row>
      <xdr:rowOff>0</xdr:rowOff>
    </xdr:to>
    <xdr:pic>
      <xdr:nvPicPr>
        <xdr:cNvPr id="38" name="Object_37" descr="Object_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851</xdr:row>
      <xdr:rowOff>0</xdr:rowOff>
    </xdr:from>
    <xdr:to>
      <xdr:col>1</xdr:col>
      <xdr:colOff>0</xdr:colOff>
      <xdr:row>853</xdr:row>
      <xdr:rowOff>0</xdr:rowOff>
    </xdr:to>
    <xdr:pic>
      <xdr:nvPicPr>
        <xdr:cNvPr id="39" name="Object_38" descr="Object_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874</xdr:row>
      <xdr:rowOff>0</xdr:rowOff>
    </xdr:from>
    <xdr:to>
      <xdr:col>1</xdr:col>
      <xdr:colOff>0</xdr:colOff>
      <xdr:row>876</xdr:row>
      <xdr:rowOff>0</xdr:rowOff>
    </xdr:to>
    <xdr:pic>
      <xdr:nvPicPr>
        <xdr:cNvPr id="40" name="Object_39" descr="Object_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897</xdr:row>
      <xdr:rowOff>0</xdr:rowOff>
    </xdr:from>
    <xdr:to>
      <xdr:col>1</xdr:col>
      <xdr:colOff>0</xdr:colOff>
      <xdr:row>899</xdr:row>
      <xdr:rowOff>0</xdr:rowOff>
    </xdr:to>
    <xdr:pic>
      <xdr:nvPicPr>
        <xdr:cNvPr id="41" name="Object_40" descr="Object_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920</xdr:row>
      <xdr:rowOff>0</xdr:rowOff>
    </xdr:from>
    <xdr:to>
      <xdr:col>1</xdr:col>
      <xdr:colOff>0</xdr:colOff>
      <xdr:row>922</xdr:row>
      <xdr:rowOff>0</xdr:rowOff>
    </xdr:to>
    <xdr:pic>
      <xdr:nvPicPr>
        <xdr:cNvPr id="42" name="Object_41" descr="Object_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943</xdr:row>
      <xdr:rowOff>0</xdr:rowOff>
    </xdr:from>
    <xdr:to>
      <xdr:col>1</xdr:col>
      <xdr:colOff>0</xdr:colOff>
      <xdr:row>945</xdr:row>
      <xdr:rowOff>0</xdr:rowOff>
    </xdr:to>
    <xdr:pic>
      <xdr:nvPicPr>
        <xdr:cNvPr id="43" name="Object_42" descr="Object_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966</xdr:row>
      <xdr:rowOff>0</xdr:rowOff>
    </xdr:from>
    <xdr:to>
      <xdr:col>1</xdr:col>
      <xdr:colOff>0</xdr:colOff>
      <xdr:row>968</xdr:row>
      <xdr:rowOff>0</xdr:rowOff>
    </xdr:to>
    <xdr:pic>
      <xdr:nvPicPr>
        <xdr:cNvPr id="44" name="Object_43" descr="Object_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989</xdr:row>
      <xdr:rowOff>0</xdr:rowOff>
    </xdr:from>
    <xdr:to>
      <xdr:col>1</xdr:col>
      <xdr:colOff>0</xdr:colOff>
      <xdr:row>991</xdr:row>
      <xdr:rowOff>0</xdr:rowOff>
    </xdr:to>
    <xdr:pic>
      <xdr:nvPicPr>
        <xdr:cNvPr id="45" name="Object_44" descr="Object_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1012</xdr:row>
      <xdr:rowOff>0</xdr:rowOff>
    </xdr:from>
    <xdr:to>
      <xdr:col>1</xdr:col>
      <xdr:colOff>0</xdr:colOff>
      <xdr:row>1014</xdr:row>
      <xdr:rowOff>0</xdr:rowOff>
    </xdr:to>
    <xdr:pic>
      <xdr:nvPicPr>
        <xdr:cNvPr id="46" name="Object_45" descr="Object_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1035</xdr:row>
      <xdr:rowOff>0</xdr:rowOff>
    </xdr:from>
    <xdr:to>
      <xdr:col>1</xdr:col>
      <xdr:colOff>0</xdr:colOff>
      <xdr:row>1037</xdr:row>
      <xdr:rowOff>0</xdr:rowOff>
    </xdr:to>
    <xdr:pic>
      <xdr:nvPicPr>
        <xdr:cNvPr id="47" name="Object_46" descr="Object_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1058</xdr:row>
      <xdr:rowOff>0</xdr:rowOff>
    </xdr:from>
    <xdr:to>
      <xdr:col>1</xdr:col>
      <xdr:colOff>0</xdr:colOff>
      <xdr:row>1060</xdr:row>
      <xdr:rowOff>0</xdr:rowOff>
    </xdr:to>
    <xdr:pic>
      <xdr:nvPicPr>
        <xdr:cNvPr id="48" name="Object_47" descr="Object_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1081</xdr:row>
      <xdr:rowOff>0</xdr:rowOff>
    </xdr:from>
    <xdr:to>
      <xdr:col>1</xdr:col>
      <xdr:colOff>0</xdr:colOff>
      <xdr:row>1083</xdr:row>
      <xdr:rowOff>0</xdr:rowOff>
    </xdr:to>
    <xdr:pic>
      <xdr:nvPicPr>
        <xdr:cNvPr id="49" name="Object_48" descr="Object_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1104</xdr:row>
      <xdr:rowOff>0</xdr:rowOff>
    </xdr:from>
    <xdr:to>
      <xdr:col>1</xdr:col>
      <xdr:colOff>0</xdr:colOff>
      <xdr:row>1106</xdr:row>
      <xdr:rowOff>0</xdr:rowOff>
    </xdr:to>
    <xdr:pic>
      <xdr:nvPicPr>
        <xdr:cNvPr id="50" name="Object_49" descr="Object_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1127</xdr:row>
      <xdr:rowOff>0</xdr:rowOff>
    </xdr:from>
    <xdr:to>
      <xdr:col>1</xdr:col>
      <xdr:colOff>0</xdr:colOff>
      <xdr:row>1129</xdr:row>
      <xdr:rowOff>0</xdr:rowOff>
    </xdr:to>
    <xdr:pic>
      <xdr:nvPicPr>
        <xdr:cNvPr id="51" name="Object_50" descr="Object_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1152</xdr:row>
      <xdr:rowOff>0</xdr:rowOff>
    </xdr:from>
    <xdr:to>
      <xdr:col>1</xdr:col>
      <xdr:colOff>0</xdr:colOff>
      <xdr:row>1154</xdr:row>
      <xdr:rowOff>0</xdr:rowOff>
    </xdr:to>
    <xdr:pic>
      <xdr:nvPicPr>
        <xdr:cNvPr id="52" name="Object_51" descr="Object_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1175</xdr:row>
      <xdr:rowOff>0</xdr:rowOff>
    </xdr:from>
    <xdr:to>
      <xdr:col>1</xdr:col>
      <xdr:colOff>0</xdr:colOff>
      <xdr:row>1177</xdr:row>
      <xdr:rowOff>0</xdr:rowOff>
    </xdr:to>
    <xdr:pic>
      <xdr:nvPicPr>
        <xdr:cNvPr id="53" name="Object_52" descr="Object_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1198</xdr:row>
      <xdr:rowOff>0</xdr:rowOff>
    </xdr:from>
    <xdr:to>
      <xdr:col>1</xdr:col>
      <xdr:colOff>0</xdr:colOff>
      <xdr:row>1200</xdr:row>
      <xdr:rowOff>0</xdr:rowOff>
    </xdr:to>
    <xdr:pic>
      <xdr:nvPicPr>
        <xdr:cNvPr id="54" name="Object_53" descr="Object_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1221</xdr:row>
      <xdr:rowOff>0</xdr:rowOff>
    </xdr:from>
    <xdr:to>
      <xdr:col>1</xdr:col>
      <xdr:colOff>0</xdr:colOff>
      <xdr:row>1223</xdr:row>
      <xdr:rowOff>0</xdr:rowOff>
    </xdr:to>
    <xdr:pic>
      <xdr:nvPicPr>
        <xdr:cNvPr id="55" name="Object_54" descr="Object_5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1244</xdr:row>
      <xdr:rowOff>0</xdr:rowOff>
    </xdr:from>
    <xdr:to>
      <xdr:col>1</xdr:col>
      <xdr:colOff>0</xdr:colOff>
      <xdr:row>1246</xdr:row>
      <xdr:rowOff>0</xdr:rowOff>
    </xdr:to>
    <xdr:pic>
      <xdr:nvPicPr>
        <xdr:cNvPr id="56" name="Object_55" descr="Object_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1267</xdr:row>
      <xdr:rowOff>0</xdr:rowOff>
    </xdr:from>
    <xdr:to>
      <xdr:col>1</xdr:col>
      <xdr:colOff>0</xdr:colOff>
      <xdr:row>1269</xdr:row>
      <xdr:rowOff>0</xdr:rowOff>
    </xdr:to>
    <xdr:pic>
      <xdr:nvPicPr>
        <xdr:cNvPr id="57" name="Object_56" descr="Object_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1290</xdr:row>
      <xdr:rowOff>0</xdr:rowOff>
    </xdr:from>
    <xdr:to>
      <xdr:col>1</xdr:col>
      <xdr:colOff>0</xdr:colOff>
      <xdr:row>1292</xdr:row>
      <xdr:rowOff>0</xdr:rowOff>
    </xdr:to>
    <xdr:pic>
      <xdr:nvPicPr>
        <xdr:cNvPr id="58" name="Object_57" descr="Object_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1313</xdr:row>
      <xdr:rowOff>0</xdr:rowOff>
    </xdr:from>
    <xdr:to>
      <xdr:col>1</xdr:col>
      <xdr:colOff>0</xdr:colOff>
      <xdr:row>1315</xdr:row>
      <xdr:rowOff>0</xdr:rowOff>
    </xdr:to>
    <xdr:pic>
      <xdr:nvPicPr>
        <xdr:cNvPr id="59" name="Object_58" descr="Object_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1336</xdr:row>
      <xdr:rowOff>0</xdr:rowOff>
    </xdr:from>
    <xdr:to>
      <xdr:col>1</xdr:col>
      <xdr:colOff>0</xdr:colOff>
      <xdr:row>1338</xdr:row>
      <xdr:rowOff>0</xdr:rowOff>
    </xdr:to>
    <xdr:pic>
      <xdr:nvPicPr>
        <xdr:cNvPr id="60" name="Object_59" descr="Object_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1359</xdr:row>
      <xdr:rowOff>0</xdr:rowOff>
    </xdr:from>
    <xdr:to>
      <xdr:col>1</xdr:col>
      <xdr:colOff>0</xdr:colOff>
      <xdr:row>1361</xdr:row>
      <xdr:rowOff>0</xdr:rowOff>
    </xdr:to>
    <xdr:pic>
      <xdr:nvPicPr>
        <xdr:cNvPr id="61" name="Object_60" descr="Object_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1382</xdr:row>
      <xdr:rowOff>0</xdr:rowOff>
    </xdr:from>
    <xdr:to>
      <xdr:col>1</xdr:col>
      <xdr:colOff>0</xdr:colOff>
      <xdr:row>1384</xdr:row>
      <xdr:rowOff>0</xdr:rowOff>
    </xdr:to>
    <xdr:pic>
      <xdr:nvPicPr>
        <xdr:cNvPr id="62" name="Object_61" descr="Object_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1405</xdr:row>
      <xdr:rowOff>0</xdr:rowOff>
    </xdr:from>
    <xdr:to>
      <xdr:col>1</xdr:col>
      <xdr:colOff>0</xdr:colOff>
      <xdr:row>1407</xdr:row>
      <xdr:rowOff>0</xdr:rowOff>
    </xdr:to>
    <xdr:pic>
      <xdr:nvPicPr>
        <xdr:cNvPr id="63" name="Object_62" descr="Object_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1428</xdr:row>
      <xdr:rowOff>0</xdr:rowOff>
    </xdr:from>
    <xdr:to>
      <xdr:col>1</xdr:col>
      <xdr:colOff>0</xdr:colOff>
      <xdr:row>1430</xdr:row>
      <xdr:rowOff>0</xdr:rowOff>
    </xdr:to>
    <xdr:pic>
      <xdr:nvPicPr>
        <xdr:cNvPr id="64" name="Object_63" descr="Object_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1451</xdr:row>
      <xdr:rowOff>0</xdr:rowOff>
    </xdr:from>
    <xdr:to>
      <xdr:col>1</xdr:col>
      <xdr:colOff>0</xdr:colOff>
      <xdr:row>1453</xdr:row>
      <xdr:rowOff>0</xdr:rowOff>
    </xdr:to>
    <xdr:pic>
      <xdr:nvPicPr>
        <xdr:cNvPr id="65" name="Object_64" descr="Object_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1474</xdr:row>
      <xdr:rowOff>0</xdr:rowOff>
    </xdr:from>
    <xdr:to>
      <xdr:col>1</xdr:col>
      <xdr:colOff>0</xdr:colOff>
      <xdr:row>1476</xdr:row>
      <xdr:rowOff>0</xdr:rowOff>
    </xdr:to>
    <xdr:pic>
      <xdr:nvPicPr>
        <xdr:cNvPr id="66" name="Object_65" descr="Object_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1497</xdr:row>
      <xdr:rowOff>0</xdr:rowOff>
    </xdr:from>
    <xdr:to>
      <xdr:col>1</xdr:col>
      <xdr:colOff>0</xdr:colOff>
      <xdr:row>1499</xdr:row>
      <xdr:rowOff>0</xdr:rowOff>
    </xdr:to>
    <xdr:pic>
      <xdr:nvPicPr>
        <xdr:cNvPr id="67" name="Object_66" descr="Object_6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M1517"/>
  <sheetViews>
    <sheetView showGridLines="0" tabSelected="1" workbookViewId="0">
      <selection activeCell="M15" sqref="M15"/>
    </sheetView>
  </sheetViews>
  <sheetFormatPr defaultRowHeight="15" x14ac:dyDescent="0.25"/>
  <cols>
    <col min="1" max="1" width="8.28515625" customWidth="1"/>
    <col min="2" max="2" width="6.28515625" customWidth="1"/>
    <col min="3" max="3" width="11" customWidth="1"/>
    <col min="4" max="4" width="11.28515625" customWidth="1"/>
    <col min="5" max="5" width="7.7109375" customWidth="1"/>
    <col min="6" max="6" width="16.85546875" customWidth="1"/>
    <col min="7" max="7" width="18.7109375" customWidth="1"/>
    <col min="8" max="10" width="12" customWidth="1"/>
    <col min="12" max="12" width="11.28515625" customWidth="1"/>
    <col min="13" max="13" width="13.85546875" customWidth="1"/>
  </cols>
  <sheetData>
    <row r="1" spans="1:13" x14ac:dyDescent="0.25">
      <c r="B1" s="2" t="s">
        <v>19</v>
      </c>
      <c r="H1" s="3" t="s">
        <v>0</v>
      </c>
      <c r="I1" s="4" t="s">
        <v>23</v>
      </c>
    </row>
    <row r="2" spans="1:13" x14ac:dyDescent="0.25">
      <c r="B2" s="2" t="s">
        <v>20</v>
      </c>
      <c r="G2" s="5" t="s">
        <v>1</v>
      </c>
      <c r="H2" s="3" t="s">
        <v>2</v>
      </c>
      <c r="I2" s="4">
        <v>1</v>
      </c>
    </row>
    <row r="3" spans="1:13" ht="15" customHeight="1" x14ac:dyDescent="0.25">
      <c r="A3" s="36"/>
      <c r="B3" s="36"/>
      <c r="C3" s="36"/>
      <c r="D3" s="36"/>
      <c r="E3" s="36"/>
      <c r="F3" s="36"/>
      <c r="G3" s="6"/>
      <c r="H3" s="3" t="s">
        <v>3</v>
      </c>
      <c r="I3" s="4" t="s">
        <v>4</v>
      </c>
    </row>
    <row r="4" spans="1:13" x14ac:dyDescent="0.25">
      <c r="A4" s="36" t="s">
        <v>21</v>
      </c>
      <c r="B4" s="36"/>
      <c r="C4" s="36"/>
      <c r="D4" s="36"/>
      <c r="E4" s="36"/>
      <c r="F4" s="36"/>
      <c r="G4" s="37" t="s">
        <v>22</v>
      </c>
      <c r="H4" s="37"/>
      <c r="I4" s="37"/>
      <c r="J4" s="37"/>
    </row>
    <row r="5" spans="1:13" x14ac:dyDescent="0.25">
      <c r="A5" s="17" t="s">
        <v>5</v>
      </c>
      <c r="C5">
        <v>2300058232</v>
      </c>
    </row>
    <row r="6" spans="1:13" x14ac:dyDescent="0.25">
      <c r="A6" s="35" t="s">
        <v>6</v>
      </c>
      <c r="B6" s="35"/>
      <c r="C6" s="16" t="s">
        <v>24</v>
      </c>
      <c r="D6" s="38" t="s">
        <v>25</v>
      </c>
      <c r="E6" s="38"/>
      <c r="F6" s="38"/>
      <c r="G6" s="3" t="s">
        <v>26</v>
      </c>
      <c r="H6" s="4"/>
      <c r="I6" s="11" t="s">
        <v>7</v>
      </c>
      <c r="J6">
        <v>4.5999999999999996</v>
      </c>
      <c r="L6" s="33" t="s">
        <v>236</v>
      </c>
      <c r="M6" s="34"/>
    </row>
    <row r="7" spans="1:13" x14ac:dyDescent="0.25">
      <c r="A7" s="7" t="s">
        <v>8</v>
      </c>
      <c r="B7" s="7" t="s">
        <v>9</v>
      </c>
      <c r="C7" s="7" t="s">
        <v>10</v>
      </c>
      <c r="D7" s="7" t="s">
        <v>11</v>
      </c>
      <c r="E7" s="7" t="s">
        <v>12</v>
      </c>
      <c r="F7" s="7" t="s">
        <v>13</v>
      </c>
      <c r="G7" s="7" t="s">
        <v>14</v>
      </c>
      <c r="H7" s="7" t="s">
        <v>15</v>
      </c>
      <c r="I7" s="7" t="s">
        <v>16</v>
      </c>
      <c r="J7" s="7" t="s">
        <v>17</v>
      </c>
      <c r="L7" s="25" t="s">
        <v>13</v>
      </c>
      <c r="M7" s="26">
        <f>F20+F43+F66+F89+F112+F135+F158+F204+F227+F250+F250+F273+F296+F319+F342+F365+F388+F411+F434+F457+F480+F503+F526+F549+F572+F595+F618+F641+F664+F710+F779+F802+F825+F848+F871+F917+F940+F963+F986+F1032+F1055+F1078+F1101+F1124+F1172+F1195+F1218+F1241+F1264+F1287+F1310+F1333+F1356+F1379+F1402+F1425+F1448+F1494+F1517</f>
        <v>237373.55000000005</v>
      </c>
    </row>
    <row r="8" spans="1:13" s="1" customFormat="1" x14ac:dyDescent="0.25">
      <c r="A8" s="8">
        <v>2022</v>
      </c>
      <c r="B8" s="8">
        <v>12</v>
      </c>
      <c r="C8" s="18">
        <v>44896</v>
      </c>
      <c r="D8" s="18">
        <v>44926</v>
      </c>
      <c r="E8" s="8" t="s">
        <v>27</v>
      </c>
      <c r="F8" s="12">
        <v>0</v>
      </c>
      <c r="G8" s="12">
        <v>0</v>
      </c>
      <c r="H8" s="12">
        <v>0</v>
      </c>
      <c r="I8" s="12">
        <v>0</v>
      </c>
      <c r="J8" s="15" t="s">
        <v>28</v>
      </c>
      <c r="L8" s="20" t="s">
        <v>14</v>
      </c>
      <c r="M8" s="26">
        <f>G20+G43+G66+G89+G112+G135+G158+G204+G227+G250+G273+G296+G319+G342+G365+G388+G411+G434+G457+G480+G503+G526+G549+G595+G572+G618+G641+G664+G710+G779+G802+G825+G848+G871+G917+G940+G963+G986+G1032+G1055+G1078+G1101+G1124+G1172+G1195+G1218+G1241+G1264+G1287+G1310+G1333+G1356+G1379+G1402+G1425+G1448+G1494+G1517</f>
        <v>97305.979999999981</v>
      </c>
    </row>
    <row r="9" spans="1:13" s="1" customFormat="1" x14ac:dyDescent="0.25">
      <c r="A9" s="8">
        <v>2022</v>
      </c>
      <c r="B9" s="8">
        <v>11</v>
      </c>
      <c r="C9" s="18">
        <v>44866</v>
      </c>
      <c r="D9" s="18">
        <v>44895</v>
      </c>
      <c r="E9" s="8" t="s">
        <v>27</v>
      </c>
      <c r="F9" s="12">
        <v>0</v>
      </c>
      <c r="G9" s="12">
        <v>0</v>
      </c>
      <c r="H9" s="12">
        <v>0</v>
      </c>
      <c r="I9" s="12">
        <v>0</v>
      </c>
      <c r="J9" s="15" t="s">
        <v>28</v>
      </c>
      <c r="L9" s="19"/>
      <c r="M9" s="19"/>
    </row>
    <row r="10" spans="1:13" s="1" customFormat="1" x14ac:dyDescent="0.25">
      <c r="A10" s="8">
        <v>2022</v>
      </c>
      <c r="B10" s="8">
        <v>10</v>
      </c>
      <c r="C10" s="18">
        <v>44835</v>
      </c>
      <c r="D10" s="18">
        <v>44865</v>
      </c>
      <c r="E10" s="8" t="s">
        <v>27</v>
      </c>
      <c r="F10" s="12">
        <v>0</v>
      </c>
      <c r="G10" s="12">
        <v>0</v>
      </c>
      <c r="H10" s="12">
        <v>0</v>
      </c>
      <c r="I10" s="12">
        <v>0</v>
      </c>
      <c r="J10" s="15" t="s">
        <v>28</v>
      </c>
      <c r="L10" s="27" t="s">
        <v>237</v>
      </c>
      <c r="M10" s="28"/>
    </row>
    <row r="11" spans="1:13" s="1" customFormat="1" x14ac:dyDescent="0.25">
      <c r="A11" s="8">
        <v>2022</v>
      </c>
      <c r="B11" s="8">
        <v>9</v>
      </c>
      <c r="C11" s="18">
        <v>44805</v>
      </c>
      <c r="D11" s="18">
        <v>44834</v>
      </c>
      <c r="E11" s="8" t="s">
        <v>27</v>
      </c>
      <c r="F11" s="12">
        <v>9.36</v>
      </c>
      <c r="G11" s="12">
        <v>6.49</v>
      </c>
      <c r="H11" s="12">
        <v>0.08</v>
      </c>
      <c r="I11" s="12">
        <v>0.08</v>
      </c>
      <c r="J11" s="15" t="s">
        <v>29</v>
      </c>
      <c r="L11" s="20" t="s">
        <v>13</v>
      </c>
      <c r="M11" s="26">
        <f>F687+F733+F756+F1471</f>
        <v>447524.64</v>
      </c>
    </row>
    <row r="12" spans="1:13" s="1" customFormat="1" x14ac:dyDescent="0.25">
      <c r="A12" s="8">
        <v>2022</v>
      </c>
      <c r="B12" s="8">
        <v>8</v>
      </c>
      <c r="C12" s="18">
        <v>44774</v>
      </c>
      <c r="D12" s="18">
        <v>44804</v>
      </c>
      <c r="E12" s="8" t="s">
        <v>27</v>
      </c>
      <c r="F12" s="12">
        <v>0</v>
      </c>
      <c r="G12" s="12">
        <v>0</v>
      </c>
      <c r="H12" s="12">
        <v>0</v>
      </c>
      <c r="I12" s="12">
        <v>0</v>
      </c>
      <c r="J12" s="15" t="s">
        <v>28</v>
      </c>
      <c r="L12" s="20" t="s">
        <v>14</v>
      </c>
      <c r="M12" s="26">
        <f>G687+G733+G756+G1471</f>
        <v>278558.86</v>
      </c>
    </row>
    <row r="13" spans="1:13" s="1" customFormat="1" x14ac:dyDescent="0.25">
      <c r="A13" s="8">
        <v>2022</v>
      </c>
      <c r="B13" s="8">
        <v>7</v>
      </c>
      <c r="C13" s="18">
        <v>44743</v>
      </c>
      <c r="D13" s="18">
        <v>44773</v>
      </c>
      <c r="E13" s="8" t="s">
        <v>27</v>
      </c>
      <c r="F13" s="12">
        <v>1.1499999999999999</v>
      </c>
      <c r="G13" s="12">
        <v>0.06</v>
      </c>
      <c r="H13" s="12">
        <v>0.17</v>
      </c>
      <c r="I13" s="12">
        <v>0.09</v>
      </c>
      <c r="J13" s="15" t="s">
        <v>30</v>
      </c>
      <c r="L13" s="19"/>
      <c r="M13" s="19"/>
    </row>
    <row r="14" spans="1:13" s="1" customFormat="1" x14ac:dyDescent="0.25">
      <c r="A14" s="8">
        <v>2022</v>
      </c>
      <c r="B14" s="8">
        <v>6</v>
      </c>
      <c r="C14" s="18">
        <v>44713</v>
      </c>
      <c r="D14" s="18">
        <v>44742</v>
      </c>
      <c r="E14" s="8" t="s">
        <v>27</v>
      </c>
      <c r="F14" s="12">
        <v>0.97</v>
      </c>
      <c r="G14" s="12">
        <v>0</v>
      </c>
      <c r="H14" s="12">
        <v>0.15</v>
      </c>
      <c r="I14" s="12">
        <v>0.02</v>
      </c>
      <c r="J14" s="15" t="s">
        <v>31</v>
      </c>
      <c r="L14" s="29" t="s">
        <v>238</v>
      </c>
      <c r="M14" s="30"/>
    </row>
    <row r="15" spans="1:13" s="1" customFormat="1" x14ac:dyDescent="0.25">
      <c r="A15" s="8">
        <v>2022</v>
      </c>
      <c r="B15" s="8">
        <v>5</v>
      </c>
      <c r="C15" s="18">
        <v>44682</v>
      </c>
      <c r="D15" s="18">
        <v>44712</v>
      </c>
      <c r="E15" s="8" t="s">
        <v>27</v>
      </c>
      <c r="F15" s="12">
        <v>4.8</v>
      </c>
      <c r="G15" s="12">
        <v>0.01</v>
      </c>
      <c r="H15" s="12">
        <v>0.14000000000000001</v>
      </c>
      <c r="I15" s="12">
        <v>0.01</v>
      </c>
      <c r="J15" s="15" t="s">
        <v>31</v>
      </c>
      <c r="L15" s="20" t="s">
        <v>13</v>
      </c>
      <c r="M15" s="26">
        <f>F1149</f>
        <v>1163.5300000000002</v>
      </c>
    </row>
    <row r="16" spans="1:13" s="1" customFormat="1" x14ac:dyDescent="0.25">
      <c r="A16" s="8">
        <v>2022</v>
      </c>
      <c r="B16" s="8">
        <v>4</v>
      </c>
      <c r="C16" s="18">
        <v>44652</v>
      </c>
      <c r="D16" s="18">
        <v>44681</v>
      </c>
      <c r="E16" s="8" t="s">
        <v>27</v>
      </c>
      <c r="F16" s="12">
        <v>5.6</v>
      </c>
      <c r="G16" s="12">
        <v>0</v>
      </c>
      <c r="H16" s="12">
        <v>0.17</v>
      </c>
      <c r="I16" s="12">
        <v>0.01</v>
      </c>
      <c r="J16" s="15" t="s">
        <v>31</v>
      </c>
      <c r="L16" s="20" t="s">
        <v>14</v>
      </c>
      <c r="M16" s="26">
        <f>G1149</f>
        <v>996.75</v>
      </c>
    </row>
    <row r="17" spans="1:13" s="1" customFormat="1" x14ac:dyDescent="0.25">
      <c r="A17" s="8">
        <v>2022</v>
      </c>
      <c r="B17" s="8">
        <v>3</v>
      </c>
      <c r="C17" s="18">
        <v>44621</v>
      </c>
      <c r="D17" s="18">
        <v>44651</v>
      </c>
      <c r="E17" s="8" t="s">
        <v>27</v>
      </c>
      <c r="F17" s="12">
        <v>2.39</v>
      </c>
      <c r="G17" s="12">
        <v>0.01</v>
      </c>
      <c r="H17" s="12">
        <v>0.12</v>
      </c>
      <c r="I17" s="12">
        <v>0.03</v>
      </c>
      <c r="J17" s="15" t="s">
        <v>31</v>
      </c>
      <c r="L17" s="19"/>
      <c r="M17" s="19"/>
    </row>
    <row r="18" spans="1:13" s="1" customFormat="1" x14ac:dyDescent="0.25">
      <c r="A18" s="8">
        <v>2022</v>
      </c>
      <c r="B18" s="8">
        <v>2</v>
      </c>
      <c r="C18" s="18">
        <v>44593</v>
      </c>
      <c r="D18" s="18">
        <v>44620</v>
      </c>
      <c r="E18" s="8" t="s">
        <v>27</v>
      </c>
      <c r="F18" s="12">
        <v>0.66</v>
      </c>
      <c r="G18" s="12">
        <v>0</v>
      </c>
      <c r="H18" s="12">
        <v>0.09</v>
      </c>
      <c r="I18" s="12">
        <v>0</v>
      </c>
      <c r="J18" s="15" t="s">
        <v>31</v>
      </c>
      <c r="L18" s="31" t="s">
        <v>239</v>
      </c>
      <c r="M18" s="32"/>
    </row>
    <row r="19" spans="1:13" s="1" customFormat="1" x14ac:dyDescent="0.25">
      <c r="A19" s="8">
        <v>2023</v>
      </c>
      <c r="B19" s="8">
        <v>1</v>
      </c>
      <c r="C19" s="18">
        <v>44927</v>
      </c>
      <c r="D19" s="18">
        <v>44957</v>
      </c>
      <c r="E19" s="8" t="s">
        <v>27</v>
      </c>
      <c r="F19" s="12">
        <v>0</v>
      </c>
      <c r="G19" s="12">
        <v>0</v>
      </c>
      <c r="H19" s="12">
        <v>0</v>
      </c>
      <c r="I19" s="12">
        <v>0</v>
      </c>
      <c r="J19" s="15" t="s">
        <v>28</v>
      </c>
      <c r="L19" s="20" t="s">
        <v>13</v>
      </c>
      <c r="M19" s="26">
        <f>F181+F894+F1009</f>
        <v>35360.81</v>
      </c>
    </row>
    <row r="20" spans="1:13" x14ac:dyDescent="0.25">
      <c r="A20" s="9" t="s">
        <v>18</v>
      </c>
      <c r="B20" s="9"/>
      <c r="C20" s="9"/>
      <c r="D20" s="10"/>
      <c r="E20" s="10"/>
      <c r="F20" s="13">
        <f>SUM(F8:F19)</f>
        <v>24.930000000000003</v>
      </c>
      <c r="G20" s="13">
        <f>SUM(G8:G19)</f>
        <v>6.5699999999999994</v>
      </c>
      <c r="H20" s="13">
        <f>MAX(H8:H19)</f>
        <v>0.17</v>
      </c>
      <c r="I20" s="13">
        <f>MAX(I8:I19)</f>
        <v>0.09</v>
      </c>
      <c r="J20" s="14" t="s">
        <v>28</v>
      </c>
      <c r="L20" s="20" t="s">
        <v>14</v>
      </c>
      <c r="M20" s="26">
        <f>G181+G894+G1009</f>
        <v>1241.6900000000003</v>
      </c>
    </row>
    <row r="24" spans="1:13" x14ac:dyDescent="0.25">
      <c r="B24" s="2" t="s">
        <v>19</v>
      </c>
      <c r="H24" s="3" t="s">
        <v>0</v>
      </c>
      <c r="I24" s="4" t="s">
        <v>23</v>
      </c>
    </row>
    <row r="25" spans="1:13" x14ac:dyDescent="0.25">
      <c r="B25" s="2" t="s">
        <v>20</v>
      </c>
      <c r="G25" s="5" t="s">
        <v>1</v>
      </c>
      <c r="H25" s="3" t="s">
        <v>2</v>
      </c>
      <c r="I25" s="4">
        <v>1</v>
      </c>
    </row>
    <row r="26" spans="1:13" ht="15" customHeight="1" x14ac:dyDescent="0.25">
      <c r="A26" s="36"/>
      <c r="B26" s="36"/>
      <c r="C26" s="36"/>
      <c r="D26" s="36"/>
      <c r="E26" s="36"/>
      <c r="F26" s="36"/>
      <c r="G26" s="6"/>
      <c r="H26" s="3" t="s">
        <v>3</v>
      </c>
      <c r="I26" s="4" t="s">
        <v>4</v>
      </c>
    </row>
    <row r="27" spans="1:13" x14ac:dyDescent="0.25">
      <c r="A27" s="36" t="s">
        <v>21</v>
      </c>
      <c r="B27" s="36"/>
      <c r="C27" s="36"/>
      <c r="D27" s="36"/>
      <c r="E27" s="36"/>
      <c r="F27" s="36"/>
      <c r="G27" s="37" t="s">
        <v>22</v>
      </c>
      <c r="H27" s="37"/>
      <c r="I27" s="37"/>
      <c r="J27" s="37"/>
    </row>
    <row r="28" spans="1:13" x14ac:dyDescent="0.25">
      <c r="A28" s="17" t="s">
        <v>5</v>
      </c>
      <c r="C28">
        <v>2300058232</v>
      </c>
    </row>
    <row r="29" spans="1:13" x14ac:dyDescent="0.25">
      <c r="A29" s="35" t="s">
        <v>6</v>
      </c>
      <c r="B29" s="35"/>
      <c r="C29" s="16" t="s">
        <v>32</v>
      </c>
      <c r="D29" s="38" t="s">
        <v>33</v>
      </c>
      <c r="E29" s="38"/>
      <c r="F29" s="38"/>
      <c r="G29" s="3" t="s">
        <v>26</v>
      </c>
      <c r="H29" s="4"/>
      <c r="I29" s="11" t="s">
        <v>7</v>
      </c>
      <c r="J29">
        <v>11.04</v>
      </c>
    </row>
    <row r="30" spans="1:13" x14ac:dyDescent="0.25">
      <c r="A30" s="7" t="s">
        <v>8</v>
      </c>
      <c r="B30" s="7" t="s">
        <v>9</v>
      </c>
      <c r="C30" s="7" t="s">
        <v>10</v>
      </c>
      <c r="D30" s="7" t="s">
        <v>11</v>
      </c>
      <c r="E30" s="7" t="s">
        <v>12</v>
      </c>
      <c r="F30" s="7" t="s">
        <v>13</v>
      </c>
      <c r="G30" s="7" t="s">
        <v>14</v>
      </c>
      <c r="H30" s="7" t="s">
        <v>15</v>
      </c>
      <c r="I30" s="7" t="s">
        <v>16</v>
      </c>
      <c r="J30" s="7" t="s">
        <v>17</v>
      </c>
      <c r="L30" s="1"/>
      <c r="M30" s="1"/>
    </row>
    <row r="31" spans="1:13" s="1" customFormat="1" x14ac:dyDescent="0.25">
      <c r="A31" s="8">
        <v>2022</v>
      </c>
      <c r="B31" s="8">
        <v>12</v>
      </c>
      <c r="C31" s="18">
        <v>44896</v>
      </c>
      <c r="D31" s="18">
        <v>44926</v>
      </c>
      <c r="E31" s="8" t="s">
        <v>27</v>
      </c>
      <c r="F31" s="12">
        <v>414.87</v>
      </c>
      <c r="G31" s="12">
        <v>171.17</v>
      </c>
      <c r="H31" s="12">
        <v>4.46</v>
      </c>
      <c r="I31" s="12">
        <v>6.3</v>
      </c>
      <c r="J31" s="15" t="s">
        <v>34</v>
      </c>
    </row>
    <row r="32" spans="1:13" s="1" customFormat="1" x14ac:dyDescent="0.25">
      <c r="A32" s="8">
        <v>2022</v>
      </c>
      <c r="B32" s="8">
        <v>11</v>
      </c>
      <c r="C32" s="18">
        <v>44866</v>
      </c>
      <c r="D32" s="18">
        <v>44895</v>
      </c>
      <c r="E32" s="8" t="s">
        <v>27</v>
      </c>
      <c r="F32" s="12">
        <v>361.65</v>
      </c>
      <c r="G32" s="12">
        <v>151.63</v>
      </c>
      <c r="H32" s="12">
        <v>4.3600000000000003</v>
      </c>
      <c r="I32" s="12">
        <v>7.08</v>
      </c>
      <c r="J32" s="15" t="s">
        <v>35</v>
      </c>
    </row>
    <row r="33" spans="1:13" s="1" customFormat="1" x14ac:dyDescent="0.25">
      <c r="A33" s="8">
        <v>2022</v>
      </c>
      <c r="B33" s="8">
        <v>10</v>
      </c>
      <c r="C33" s="18">
        <v>44835</v>
      </c>
      <c r="D33" s="18">
        <v>44865</v>
      </c>
      <c r="E33" s="8" t="s">
        <v>27</v>
      </c>
      <c r="F33" s="12">
        <v>246.51</v>
      </c>
      <c r="G33" s="12">
        <v>147.80000000000001</v>
      </c>
      <c r="H33" s="12">
        <v>2.2200000000000002</v>
      </c>
      <c r="I33" s="12">
        <v>4.1900000000000004</v>
      </c>
      <c r="J33" s="15" t="s">
        <v>36</v>
      </c>
    </row>
    <row r="34" spans="1:13" s="1" customFormat="1" x14ac:dyDescent="0.25">
      <c r="A34" s="8">
        <v>2022</v>
      </c>
      <c r="B34" s="8">
        <v>9</v>
      </c>
      <c r="C34" s="18">
        <v>44805</v>
      </c>
      <c r="D34" s="18">
        <v>44834</v>
      </c>
      <c r="E34" s="8" t="s">
        <v>27</v>
      </c>
      <c r="F34" s="12">
        <v>247.62</v>
      </c>
      <c r="G34" s="12">
        <v>151.52000000000001</v>
      </c>
      <c r="H34" s="12">
        <v>2.36</v>
      </c>
      <c r="I34" s="12">
        <v>4</v>
      </c>
      <c r="J34" s="15" t="s">
        <v>37</v>
      </c>
    </row>
    <row r="35" spans="1:13" s="1" customFormat="1" x14ac:dyDescent="0.25">
      <c r="A35" s="8">
        <v>2022</v>
      </c>
      <c r="B35" s="8">
        <v>8</v>
      </c>
      <c r="C35" s="18">
        <v>44774</v>
      </c>
      <c r="D35" s="18">
        <v>44804</v>
      </c>
      <c r="E35" s="8" t="s">
        <v>27</v>
      </c>
      <c r="F35" s="12">
        <v>333.58</v>
      </c>
      <c r="G35" s="12">
        <v>171.63</v>
      </c>
      <c r="H35" s="12">
        <v>2.57</v>
      </c>
      <c r="I35" s="12">
        <v>3.21</v>
      </c>
      <c r="J35" s="15" t="s">
        <v>38</v>
      </c>
    </row>
    <row r="36" spans="1:13" s="1" customFormat="1" x14ac:dyDescent="0.25">
      <c r="A36" s="8">
        <v>2022</v>
      </c>
      <c r="B36" s="8">
        <v>7</v>
      </c>
      <c r="C36" s="18">
        <v>44743</v>
      </c>
      <c r="D36" s="18">
        <v>44773</v>
      </c>
      <c r="E36" s="8" t="s">
        <v>27</v>
      </c>
      <c r="F36" s="12">
        <v>368.66</v>
      </c>
      <c r="G36" s="12">
        <v>179.97</v>
      </c>
      <c r="H36" s="12">
        <v>2.83</v>
      </c>
      <c r="I36" s="12">
        <v>2.12</v>
      </c>
      <c r="J36" s="15" t="s">
        <v>39</v>
      </c>
    </row>
    <row r="37" spans="1:13" s="1" customFormat="1" x14ac:dyDescent="0.25">
      <c r="A37" s="8">
        <v>2022</v>
      </c>
      <c r="B37" s="8">
        <v>6</v>
      </c>
      <c r="C37" s="18">
        <v>44713</v>
      </c>
      <c r="D37" s="18">
        <v>44742</v>
      </c>
      <c r="E37" s="8" t="s">
        <v>27</v>
      </c>
      <c r="F37" s="12">
        <v>359.4</v>
      </c>
      <c r="G37" s="12">
        <v>183.41</v>
      </c>
      <c r="H37" s="12">
        <v>2.76</v>
      </c>
      <c r="I37" s="12">
        <v>2.38</v>
      </c>
      <c r="J37" s="15" t="s">
        <v>38</v>
      </c>
    </row>
    <row r="38" spans="1:13" s="1" customFormat="1" x14ac:dyDescent="0.25">
      <c r="A38" s="8">
        <v>2022</v>
      </c>
      <c r="B38" s="8">
        <v>5</v>
      </c>
      <c r="C38" s="18">
        <v>44682</v>
      </c>
      <c r="D38" s="18">
        <v>44712</v>
      </c>
      <c r="E38" s="8" t="s">
        <v>27</v>
      </c>
      <c r="F38" s="12">
        <v>326.04000000000002</v>
      </c>
      <c r="G38" s="12">
        <v>186.45</v>
      </c>
      <c r="H38" s="12">
        <v>2.94</v>
      </c>
      <c r="I38" s="12">
        <v>2.69</v>
      </c>
      <c r="J38" s="15" t="s">
        <v>40</v>
      </c>
    </row>
    <row r="39" spans="1:13" s="1" customFormat="1" x14ac:dyDescent="0.25">
      <c r="A39" s="8">
        <v>2022</v>
      </c>
      <c r="B39" s="8">
        <v>4</v>
      </c>
      <c r="C39" s="18">
        <v>44652</v>
      </c>
      <c r="D39" s="18">
        <v>44681</v>
      </c>
      <c r="E39" s="8" t="s">
        <v>27</v>
      </c>
      <c r="F39" s="12">
        <v>336.18</v>
      </c>
      <c r="G39" s="12">
        <v>198.43</v>
      </c>
      <c r="H39" s="12">
        <v>4.24</v>
      </c>
      <c r="I39" s="12">
        <v>5.62</v>
      </c>
      <c r="J39" s="15" t="s">
        <v>36</v>
      </c>
    </row>
    <row r="40" spans="1:13" s="1" customFormat="1" x14ac:dyDescent="0.25">
      <c r="A40" s="8">
        <v>2022</v>
      </c>
      <c r="B40" s="8">
        <v>3</v>
      </c>
      <c r="C40" s="18">
        <v>44621</v>
      </c>
      <c r="D40" s="18">
        <v>44651</v>
      </c>
      <c r="E40" s="8" t="s">
        <v>27</v>
      </c>
      <c r="F40" s="12">
        <v>491.64</v>
      </c>
      <c r="G40" s="12">
        <v>227.87</v>
      </c>
      <c r="H40" s="12">
        <v>5.8</v>
      </c>
      <c r="I40" s="12">
        <v>4.88</v>
      </c>
      <c r="J40" s="15" t="s">
        <v>41</v>
      </c>
    </row>
    <row r="41" spans="1:13" s="1" customFormat="1" x14ac:dyDescent="0.25">
      <c r="A41" s="8">
        <v>2022</v>
      </c>
      <c r="B41" s="8">
        <v>2</v>
      </c>
      <c r="C41" s="18">
        <v>44593</v>
      </c>
      <c r="D41" s="18">
        <v>44620</v>
      </c>
      <c r="E41" s="8" t="s">
        <v>27</v>
      </c>
      <c r="F41" s="12">
        <v>512.07000000000005</v>
      </c>
      <c r="G41" s="12">
        <v>211.28</v>
      </c>
      <c r="H41" s="12">
        <v>5.62</v>
      </c>
      <c r="I41" s="12">
        <v>5.3</v>
      </c>
      <c r="J41" s="15" t="s">
        <v>34</v>
      </c>
    </row>
    <row r="42" spans="1:13" s="1" customFormat="1" x14ac:dyDescent="0.25">
      <c r="A42" s="8">
        <v>2023</v>
      </c>
      <c r="B42" s="8">
        <v>1</v>
      </c>
      <c r="C42" s="18">
        <v>44927</v>
      </c>
      <c r="D42" s="18">
        <v>44957</v>
      </c>
      <c r="E42" s="8" t="s">
        <v>27</v>
      </c>
      <c r="F42" s="12">
        <v>461.71</v>
      </c>
      <c r="G42" s="12">
        <v>185.41</v>
      </c>
      <c r="H42" s="12">
        <v>4.4800000000000004</v>
      </c>
      <c r="I42" s="12">
        <v>6.3</v>
      </c>
      <c r="J42" s="15" t="s">
        <v>34</v>
      </c>
      <c r="L42"/>
      <c r="M42"/>
    </row>
    <row r="43" spans="1:13" x14ac:dyDescent="0.25">
      <c r="A43" s="9" t="s">
        <v>18</v>
      </c>
      <c r="B43" s="9"/>
      <c r="C43" s="9"/>
      <c r="D43" s="10"/>
      <c r="E43" s="10"/>
      <c r="F43" s="13">
        <f>SUM(F31:F42)</f>
        <v>4459.9299999999994</v>
      </c>
      <c r="G43" s="13">
        <f>SUM(G31:G42)</f>
        <v>2166.5700000000002</v>
      </c>
      <c r="H43" s="13">
        <f>MAX(H31:H42)</f>
        <v>5.8</v>
      </c>
      <c r="I43" s="13">
        <f>MAX(I31:I42)</f>
        <v>7.08</v>
      </c>
      <c r="J43" s="14" t="s">
        <v>35</v>
      </c>
    </row>
    <row r="47" spans="1:13" x14ac:dyDescent="0.25">
      <c r="B47" s="2" t="s">
        <v>19</v>
      </c>
      <c r="H47" s="3" t="s">
        <v>0</v>
      </c>
      <c r="I47" s="4" t="s">
        <v>23</v>
      </c>
    </row>
    <row r="48" spans="1:13" x14ac:dyDescent="0.25">
      <c r="B48" s="2" t="s">
        <v>20</v>
      </c>
      <c r="G48" s="5" t="s">
        <v>1</v>
      </c>
      <c r="H48" s="3" t="s">
        <v>2</v>
      </c>
      <c r="I48" s="4">
        <v>1</v>
      </c>
    </row>
    <row r="49" spans="1:13" ht="15" customHeight="1" x14ac:dyDescent="0.25">
      <c r="A49" s="36"/>
      <c r="B49" s="36"/>
      <c r="C49" s="36"/>
      <c r="D49" s="36"/>
      <c r="E49" s="36"/>
      <c r="F49" s="36"/>
      <c r="G49" s="6"/>
      <c r="H49" s="3" t="s">
        <v>3</v>
      </c>
      <c r="I49" s="4" t="s">
        <v>4</v>
      </c>
    </row>
    <row r="50" spans="1:13" x14ac:dyDescent="0.25">
      <c r="A50" s="36" t="s">
        <v>21</v>
      </c>
      <c r="B50" s="36"/>
      <c r="C50" s="36"/>
      <c r="D50" s="36"/>
      <c r="E50" s="36"/>
      <c r="F50" s="36"/>
      <c r="G50" s="37" t="s">
        <v>22</v>
      </c>
      <c r="H50" s="37"/>
      <c r="I50" s="37"/>
      <c r="J50" s="37"/>
    </row>
    <row r="51" spans="1:13" x14ac:dyDescent="0.25">
      <c r="A51" s="17" t="s">
        <v>5</v>
      </c>
      <c r="C51">
        <v>2300058232</v>
      </c>
    </row>
    <row r="52" spans="1:13" x14ac:dyDescent="0.25">
      <c r="A52" s="35" t="s">
        <v>6</v>
      </c>
      <c r="B52" s="35"/>
      <c r="C52" s="16" t="s">
        <v>42</v>
      </c>
      <c r="D52" s="38" t="s">
        <v>43</v>
      </c>
      <c r="E52" s="38"/>
      <c r="F52" s="38"/>
      <c r="G52" s="3" t="s">
        <v>26</v>
      </c>
      <c r="H52" s="4"/>
      <c r="I52" s="11" t="s">
        <v>7</v>
      </c>
      <c r="J52">
        <v>11.04</v>
      </c>
    </row>
    <row r="53" spans="1:13" x14ac:dyDescent="0.25">
      <c r="A53" s="7" t="s">
        <v>8</v>
      </c>
      <c r="B53" s="7" t="s">
        <v>9</v>
      </c>
      <c r="C53" s="7" t="s">
        <v>10</v>
      </c>
      <c r="D53" s="7" t="s">
        <v>11</v>
      </c>
      <c r="E53" s="7" t="s">
        <v>12</v>
      </c>
      <c r="F53" s="7" t="s">
        <v>13</v>
      </c>
      <c r="G53" s="7" t="s">
        <v>14</v>
      </c>
      <c r="H53" s="7" t="s">
        <v>15</v>
      </c>
      <c r="I53" s="7" t="s">
        <v>16</v>
      </c>
      <c r="J53" s="7" t="s">
        <v>17</v>
      </c>
      <c r="L53" s="1"/>
      <c r="M53" s="1"/>
    </row>
    <row r="54" spans="1:13" s="1" customFormat="1" x14ac:dyDescent="0.25">
      <c r="A54" s="8">
        <v>2022</v>
      </c>
      <c r="B54" s="8">
        <v>12</v>
      </c>
      <c r="C54" s="18">
        <v>44896</v>
      </c>
      <c r="D54" s="18">
        <v>44926</v>
      </c>
      <c r="E54" s="8" t="s">
        <v>27</v>
      </c>
      <c r="F54" s="12">
        <v>0</v>
      </c>
      <c r="G54" s="12">
        <v>0</v>
      </c>
      <c r="H54" s="12">
        <v>0</v>
      </c>
      <c r="I54" s="12">
        <v>0</v>
      </c>
      <c r="J54" s="15" t="s">
        <v>28</v>
      </c>
    </row>
    <row r="55" spans="1:13" s="1" customFormat="1" x14ac:dyDescent="0.25">
      <c r="A55" s="8">
        <v>2022</v>
      </c>
      <c r="B55" s="8">
        <v>11</v>
      </c>
      <c r="C55" s="18">
        <v>44866</v>
      </c>
      <c r="D55" s="18">
        <v>44895</v>
      </c>
      <c r="E55" s="8" t="s">
        <v>27</v>
      </c>
      <c r="F55" s="12">
        <v>0</v>
      </c>
      <c r="G55" s="12">
        <v>0</v>
      </c>
      <c r="H55" s="12">
        <v>0</v>
      </c>
      <c r="I55" s="12">
        <v>0</v>
      </c>
      <c r="J55" s="15" t="s">
        <v>28</v>
      </c>
    </row>
    <row r="56" spans="1:13" s="1" customFormat="1" x14ac:dyDescent="0.25">
      <c r="A56" s="8">
        <v>2022</v>
      </c>
      <c r="B56" s="8">
        <v>10</v>
      </c>
      <c r="C56" s="18">
        <v>44835</v>
      </c>
      <c r="D56" s="18">
        <v>44865</v>
      </c>
      <c r="E56" s="8" t="s">
        <v>27</v>
      </c>
      <c r="F56" s="12">
        <v>0</v>
      </c>
      <c r="G56" s="12">
        <v>0</v>
      </c>
      <c r="H56" s="12">
        <v>0</v>
      </c>
      <c r="I56" s="12">
        <v>0</v>
      </c>
      <c r="J56" s="15" t="s">
        <v>28</v>
      </c>
    </row>
    <row r="57" spans="1:13" s="1" customFormat="1" x14ac:dyDescent="0.25">
      <c r="A57" s="8">
        <v>2022</v>
      </c>
      <c r="B57" s="8">
        <v>9</v>
      </c>
      <c r="C57" s="18">
        <v>44805</v>
      </c>
      <c r="D57" s="18">
        <v>44834</v>
      </c>
      <c r="E57" s="8" t="s">
        <v>27</v>
      </c>
      <c r="F57" s="12">
        <v>0</v>
      </c>
      <c r="G57" s="12">
        <v>0</v>
      </c>
      <c r="H57" s="12">
        <v>0</v>
      </c>
      <c r="I57" s="12">
        <v>0</v>
      </c>
      <c r="J57" s="15" t="s">
        <v>28</v>
      </c>
    </row>
    <row r="58" spans="1:13" s="1" customFormat="1" x14ac:dyDescent="0.25">
      <c r="A58" s="8">
        <v>2022</v>
      </c>
      <c r="B58" s="8">
        <v>8</v>
      </c>
      <c r="C58" s="18">
        <v>44774</v>
      </c>
      <c r="D58" s="18">
        <v>44804</v>
      </c>
      <c r="E58" s="8" t="s">
        <v>27</v>
      </c>
      <c r="F58" s="12">
        <v>0</v>
      </c>
      <c r="G58" s="12">
        <v>0</v>
      </c>
      <c r="H58" s="12">
        <v>0</v>
      </c>
      <c r="I58" s="12">
        <v>0</v>
      </c>
      <c r="J58" s="15" t="s">
        <v>28</v>
      </c>
    </row>
    <row r="59" spans="1:13" s="1" customFormat="1" x14ac:dyDescent="0.25">
      <c r="A59" s="8">
        <v>2022</v>
      </c>
      <c r="B59" s="8">
        <v>7</v>
      </c>
      <c r="C59" s="18">
        <v>44743</v>
      </c>
      <c r="D59" s="18">
        <v>44773</v>
      </c>
      <c r="E59" s="8" t="s">
        <v>27</v>
      </c>
      <c r="F59" s="12">
        <v>0</v>
      </c>
      <c r="G59" s="12">
        <v>0</v>
      </c>
      <c r="H59" s="12">
        <v>0</v>
      </c>
      <c r="I59" s="12">
        <v>0</v>
      </c>
      <c r="J59" s="15" t="s">
        <v>28</v>
      </c>
    </row>
    <row r="60" spans="1:13" s="1" customFormat="1" x14ac:dyDescent="0.25">
      <c r="A60" s="8">
        <v>2022</v>
      </c>
      <c r="B60" s="8">
        <v>6</v>
      </c>
      <c r="C60" s="18">
        <v>44713</v>
      </c>
      <c r="D60" s="18">
        <v>44742</v>
      </c>
      <c r="E60" s="8" t="s">
        <v>27</v>
      </c>
      <c r="F60" s="12">
        <v>0</v>
      </c>
      <c r="G60" s="12">
        <v>0</v>
      </c>
      <c r="H60" s="12">
        <v>0</v>
      </c>
      <c r="I60" s="12">
        <v>0</v>
      </c>
      <c r="J60" s="15" t="s">
        <v>28</v>
      </c>
    </row>
    <row r="61" spans="1:13" s="1" customFormat="1" x14ac:dyDescent="0.25">
      <c r="A61" s="8">
        <v>2022</v>
      </c>
      <c r="B61" s="8">
        <v>5</v>
      </c>
      <c r="C61" s="18">
        <v>44682</v>
      </c>
      <c r="D61" s="18">
        <v>44712</v>
      </c>
      <c r="E61" s="8" t="s">
        <v>27</v>
      </c>
      <c r="F61" s="12">
        <v>0</v>
      </c>
      <c r="G61" s="12">
        <v>0</v>
      </c>
      <c r="H61" s="12">
        <v>0</v>
      </c>
      <c r="I61" s="12">
        <v>0</v>
      </c>
      <c r="J61" s="15" t="s">
        <v>28</v>
      </c>
    </row>
    <row r="62" spans="1:13" s="1" customFormat="1" x14ac:dyDescent="0.25">
      <c r="A62" s="8">
        <v>2022</v>
      </c>
      <c r="B62" s="8">
        <v>4</v>
      </c>
      <c r="C62" s="18">
        <v>44652</v>
      </c>
      <c r="D62" s="18">
        <v>44681</v>
      </c>
      <c r="E62" s="8" t="s">
        <v>27</v>
      </c>
      <c r="F62" s="12">
        <v>0</v>
      </c>
      <c r="G62" s="12">
        <v>0</v>
      </c>
      <c r="H62" s="12">
        <v>0</v>
      </c>
      <c r="I62" s="12">
        <v>0</v>
      </c>
      <c r="J62" s="15" t="s">
        <v>28</v>
      </c>
    </row>
    <row r="63" spans="1:13" s="1" customFormat="1" x14ac:dyDescent="0.25">
      <c r="A63" s="8">
        <v>2022</v>
      </c>
      <c r="B63" s="8">
        <v>3</v>
      </c>
      <c r="C63" s="18">
        <v>44621</v>
      </c>
      <c r="D63" s="18">
        <v>44651</v>
      </c>
      <c r="E63" s="8" t="s">
        <v>27</v>
      </c>
      <c r="F63" s="12">
        <v>0</v>
      </c>
      <c r="G63" s="12">
        <v>0</v>
      </c>
      <c r="H63" s="12">
        <v>0</v>
      </c>
      <c r="I63" s="12">
        <v>0</v>
      </c>
      <c r="J63" s="15" t="s">
        <v>28</v>
      </c>
    </row>
    <row r="64" spans="1:13" s="1" customFormat="1" x14ac:dyDescent="0.25">
      <c r="A64" s="8">
        <v>2022</v>
      </c>
      <c r="B64" s="8">
        <v>2</v>
      </c>
      <c r="C64" s="18">
        <v>44593</v>
      </c>
      <c r="D64" s="18">
        <v>44620</v>
      </c>
      <c r="E64" s="8" t="s">
        <v>27</v>
      </c>
      <c r="F64" s="12">
        <v>0</v>
      </c>
      <c r="G64" s="12">
        <v>0</v>
      </c>
      <c r="H64" s="12">
        <v>0</v>
      </c>
      <c r="I64" s="12">
        <v>0</v>
      </c>
      <c r="J64" s="15" t="s">
        <v>28</v>
      </c>
    </row>
    <row r="65" spans="1:13" s="1" customFormat="1" x14ac:dyDescent="0.25">
      <c r="A65" s="8">
        <v>2023</v>
      </c>
      <c r="B65" s="8">
        <v>1</v>
      </c>
      <c r="C65" s="18">
        <v>44927</v>
      </c>
      <c r="D65" s="18">
        <v>44957</v>
      </c>
      <c r="E65" s="8" t="s">
        <v>27</v>
      </c>
      <c r="F65" s="12">
        <v>0</v>
      </c>
      <c r="G65" s="12">
        <v>0</v>
      </c>
      <c r="H65" s="12">
        <v>0</v>
      </c>
      <c r="I65" s="12">
        <v>0</v>
      </c>
      <c r="J65" s="15" t="s">
        <v>28</v>
      </c>
      <c r="L65"/>
      <c r="M65"/>
    </row>
    <row r="66" spans="1:13" x14ac:dyDescent="0.25">
      <c r="A66" s="9" t="s">
        <v>18</v>
      </c>
      <c r="B66" s="9"/>
      <c r="C66" s="9"/>
      <c r="D66" s="10"/>
      <c r="E66" s="10"/>
      <c r="F66" s="13">
        <f>SUM(F54:F65)</f>
        <v>0</v>
      </c>
      <c r="G66" s="13">
        <f>SUM(G54:G65)</f>
        <v>0</v>
      </c>
      <c r="H66" s="13">
        <f>MAX(H54:H65)</f>
        <v>0</v>
      </c>
      <c r="I66" s="13">
        <f>MAX(I54:I65)</f>
        <v>0</v>
      </c>
      <c r="J66" s="14" t="s">
        <v>35</v>
      </c>
    </row>
    <row r="70" spans="1:13" x14ac:dyDescent="0.25">
      <c r="B70" s="2" t="s">
        <v>19</v>
      </c>
      <c r="H70" s="3" t="s">
        <v>0</v>
      </c>
      <c r="I70" s="4" t="s">
        <v>23</v>
      </c>
    </row>
    <row r="71" spans="1:13" x14ac:dyDescent="0.25">
      <c r="B71" s="2" t="s">
        <v>20</v>
      </c>
      <c r="G71" s="5" t="s">
        <v>1</v>
      </c>
      <c r="H71" s="3" t="s">
        <v>2</v>
      </c>
      <c r="I71" s="4">
        <v>1</v>
      </c>
    </row>
    <row r="72" spans="1:13" ht="15" customHeight="1" x14ac:dyDescent="0.25">
      <c r="A72" s="36"/>
      <c r="B72" s="36"/>
      <c r="C72" s="36"/>
      <c r="D72" s="36"/>
      <c r="E72" s="36"/>
      <c r="F72" s="36"/>
      <c r="G72" s="6"/>
      <c r="H72" s="3" t="s">
        <v>3</v>
      </c>
      <c r="I72" s="4" t="s">
        <v>4</v>
      </c>
    </row>
    <row r="73" spans="1:13" x14ac:dyDescent="0.25">
      <c r="A73" s="36" t="s">
        <v>21</v>
      </c>
      <c r="B73" s="36"/>
      <c r="C73" s="36"/>
      <c r="D73" s="36"/>
      <c r="E73" s="36"/>
      <c r="F73" s="36"/>
      <c r="G73" s="37" t="s">
        <v>22</v>
      </c>
      <c r="H73" s="37"/>
      <c r="I73" s="37"/>
      <c r="J73" s="37"/>
    </row>
    <row r="74" spans="1:13" x14ac:dyDescent="0.25">
      <c r="A74" s="17" t="s">
        <v>5</v>
      </c>
      <c r="C74">
        <v>2300058232</v>
      </c>
    </row>
    <row r="75" spans="1:13" x14ac:dyDescent="0.25">
      <c r="A75" s="35" t="s">
        <v>6</v>
      </c>
      <c r="B75" s="35"/>
      <c r="C75" s="16" t="s">
        <v>44</v>
      </c>
      <c r="D75" s="38" t="s">
        <v>45</v>
      </c>
      <c r="E75" s="38"/>
      <c r="F75" s="38"/>
      <c r="G75" s="3" t="s">
        <v>26</v>
      </c>
      <c r="H75" s="4"/>
      <c r="I75" s="11" t="s">
        <v>7</v>
      </c>
      <c r="J75">
        <v>11.04</v>
      </c>
    </row>
    <row r="76" spans="1:13" x14ac:dyDescent="0.25">
      <c r="A76" s="7" t="s">
        <v>8</v>
      </c>
      <c r="B76" s="7" t="s">
        <v>9</v>
      </c>
      <c r="C76" s="7" t="s">
        <v>10</v>
      </c>
      <c r="D76" s="7" t="s">
        <v>11</v>
      </c>
      <c r="E76" s="7" t="s">
        <v>12</v>
      </c>
      <c r="F76" s="7" t="s">
        <v>13</v>
      </c>
      <c r="G76" s="7" t="s">
        <v>14</v>
      </c>
      <c r="H76" s="7" t="s">
        <v>15</v>
      </c>
      <c r="I76" s="7" t="s">
        <v>16</v>
      </c>
      <c r="J76" s="7" t="s">
        <v>17</v>
      </c>
      <c r="L76" s="1"/>
      <c r="M76" s="1"/>
    </row>
    <row r="77" spans="1:13" s="1" customFormat="1" x14ac:dyDescent="0.25">
      <c r="A77" s="8">
        <v>2022</v>
      </c>
      <c r="B77" s="8">
        <v>12</v>
      </c>
      <c r="C77" s="18">
        <v>44896</v>
      </c>
      <c r="D77" s="18">
        <v>44926</v>
      </c>
      <c r="E77" s="8" t="s">
        <v>27</v>
      </c>
      <c r="F77" s="12">
        <v>127.9</v>
      </c>
      <c r="G77" s="12">
        <v>0</v>
      </c>
      <c r="H77" s="12">
        <v>2.33</v>
      </c>
      <c r="I77" s="12">
        <v>0</v>
      </c>
      <c r="J77" s="15" t="s">
        <v>31</v>
      </c>
    </row>
    <row r="78" spans="1:13" s="1" customFormat="1" x14ac:dyDescent="0.25">
      <c r="A78" s="8">
        <v>2022</v>
      </c>
      <c r="B78" s="8">
        <v>11</v>
      </c>
      <c r="C78" s="18">
        <v>44866</v>
      </c>
      <c r="D78" s="18">
        <v>44895</v>
      </c>
      <c r="E78" s="8" t="s">
        <v>27</v>
      </c>
      <c r="F78" s="12">
        <v>93.7</v>
      </c>
      <c r="G78" s="12">
        <v>0</v>
      </c>
      <c r="H78" s="12">
        <v>2.4</v>
      </c>
      <c r="I78" s="12">
        <v>0</v>
      </c>
      <c r="J78" s="15" t="s">
        <v>31</v>
      </c>
    </row>
    <row r="79" spans="1:13" s="1" customFormat="1" x14ac:dyDescent="0.25">
      <c r="A79" s="8">
        <v>2022</v>
      </c>
      <c r="B79" s="8">
        <v>10</v>
      </c>
      <c r="C79" s="18">
        <v>44835</v>
      </c>
      <c r="D79" s="18">
        <v>44865</v>
      </c>
      <c r="E79" s="8" t="s">
        <v>27</v>
      </c>
      <c r="F79" s="12">
        <v>45.66</v>
      </c>
      <c r="G79" s="12">
        <v>2.73</v>
      </c>
      <c r="H79" s="12">
        <v>2.2400000000000002</v>
      </c>
      <c r="I79" s="12">
        <v>1.91</v>
      </c>
      <c r="J79" s="15" t="s">
        <v>46</v>
      </c>
    </row>
    <row r="80" spans="1:13" s="1" customFormat="1" x14ac:dyDescent="0.25">
      <c r="A80" s="8">
        <v>2022</v>
      </c>
      <c r="B80" s="8">
        <v>9</v>
      </c>
      <c r="C80" s="18">
        <v>44805</v>
      </c>
      <c r="D80" s="18">
        <v>44834</v>
      </c>
      <c r="E80" s="8" t="s">
        <v>27</v>
      </c>
      <c r="F80" s="12">
        <v>34.340000000000003</v>
      </c>
      <c r="G80" s="12">
        <v>1.93</v>
      </c>
      <c r="H80" s="12">
        <v>2.4500000000000002</v>
      </c>
      <c r="I80" s="12">
        <v>0.52</v>
      </c>
      <c r="J80" s="15" t="s">
        <v>30</v>
      </c>
    </row>
    <row r="81" spans="1:13" s="1" customFormat="1" x14ac:dyDescent="0.25">
      <c r="A81" s="8">
        <v>2022</v>
      </c>
      <c r="B81" s="8">
        <v>8</v>
      </c>
      <c r="C81" s="18">
        <v>44774</v>
      </c>
      <c r="D81" s="18">
        <v>44804</v>
      </c>
      <c r="E81" s="8" t="s">
        <v>27</v>
      </c>
      <c r="F81" s="12">
        <v>19.11</v>
      </c>
      <c r="G81" s="12">
        <v>1.24</v>
      </c>
      <c r="H81" s="12">
        <v>0.69</v>
      </c>
      <c r="I81" s="12">
        <v>0.63</v>
      </c>
      <c r="J81" s="15" t="s">
        <v>46</v>
      </c>
    </row>
    <row r="82" spans="1:13" s="1" customFormat="1" x14ac:dyDescent="0.25">
      <c r="A82" s="8">
        <v>2022</v>
      </c>
      <c r="B82" s="8">
        <v>7</v>
      </c>
      <c r="C82" s="18">
        <v>44743</v>
      </c>
      <c r="D82" s="18">
        <v>44773</v>
      </c>
      <c r="E82" s="8" t="s">
        <v>27</v>
      </c>
      <c r="F82" s="12">
        <v>22.13</v>
      </c>
      <c r="G82" s="12">
        <v>2.83</v>
      </c>
      <c r="H82" s="12">
        <v>1.02</v>
      </c>
      <c r="I82" s="12">
        <v>0.59</v>
      </c>
      <c r="J82" s="15" t="s">
        <v>47</v>
      </c>
    </row>
    <row r="83" spans="1:13" s="1" customFormat="1" x14ac:dyDescent="0.25">
      <c r="A83" s="8">
        <v>2022</v>
      </c>
      <c r="B83" s="8">
        <v>6</v>
      </c>
      <c r="C83" s="18">
        <v>44713</v>
      </c>
      <c r="D83" s="18">
        <v>44742</v>
      </c>
      <c r="E83" s="8" t="s">
        <v>27</v>
      </c>
      <c r="F83" s="12">
        <v>20.71</v>
      </c>
      <c r="G83" s="12">
        <v>1.02</v>
      </c>
      <c r="H83" s="12">
        <v>0.64</v>
      </c>
      <c r="I83" s="12">
        <v>0.16</v>
      </c>
      <c r="J83" s="15" t="s">
        <v>30</v>
      </c>
    </row>
    <row r="84" spans="1:13" s="1" customFormat="1" x14ac:dyDescent="0.25">
      <c r="A84" s="8">
        <v>2022</v>
      </c>
      <c r="B84" s="8">
        <v>5</v>
      </c>
      <c r="C84" s="18">
        <v>44682</v>
      </c>
      <c r="D84" s="18">
        <v>44712</v>
      </c>
      <c r="E84" s="8" t="s">
        <v>27</v>
      </c>
      <c r="F84" s="12">
        <v>29.54</v>
      </c>
      <c r="G84" s="12">
        <v>1.05</v>
      </c>
      <c r="H84" s="12">
        <v>1.96</v>
      </c>
      <c r="I84" s="12">
        <v>1.77</v>
      </c>
      <c r="J84" s="15" t="s">
        <v>48</v>
      </c>
    </row>
    <row r="85" spans="1:13" s="1" customFormat="1" x14ac:dyDescent="0.25">
      <c r="A85" s="8">
        <v>2022</v>
      </c>
      <c r="B85" s="8">
        <v>4</v>
      </c>
      <c r="C85" s="18">
        <v>44652</v>
      </c>
      <c r="D85" s="18">
        <v>44681</v>
      </c>
      <c r="E85" s="8" t="s">
        <v>27</v>
      </c>
      <c r="F85" s="12">
        <v>70.14</v>
      </c>
      <c r="G85" s="12">
        <v>9.86</v>
      </c>
      <c r="H85" s="12">
        <v>2.2400000000000002</v>
      </c>
      <c r="I85" s="12">
        <v>1.66</v>
      </c>
      <c r="J85" s="15" t="s">
        <v>49</v>
      </c>
    </row>
    <row r="86" spans="1:13" s="1" customFormat="1" x14ac:dyDescent="0.25">
      <c r="A86" s="8">
        <v>2022</v>
      </c>
      <c r="B86" s="8">
        <v>3</v>
      </c>
      <c r="C86" s="18">
        <v>44621</v>
      </c>
      <c r="D86" s="18">
        <v>44651</v>
      </c>
      <c r="E86" s="8" t="s">
        <v>27</v>
      </c>
      <c r="F86" s="12">
        <v>150.55000000000001</v>
      </c>
      <c r="G86" s="12">
        <v>6.3</v>
      </c>
      <c r="H86" s="12">
        <v>2.39</v>
      </c>
      <c r="I86" s="12">
        <v>1.64</v>
      </c>
      <c r="J86" s="15" t="s">
        <v>50</v>
      </c>
    </row>
    <row r="87" spans="1:13" s="1" customFormat="1" x14ac:dyDescent="0.25">
      <c r="A87" s="8">
        <v>2022</v>
      </c>
      <c r="B87" s="8">
        <v>2</v>
      </c>
      <c r="C87" s="18">
        <v>44593</v>
      </c>
      <c r="D87" s="18">
        <v>44620</v>
      </c>
      <c r="E87" s="8" t="s">
        <v>27</v>
      </c>
      <c r="F87" s="12">
        <v>103.43</v>
      </c>
      <c r="G87" s="12">
        <v>0.98</v>
      </c>
      <c r="H87" s="12">
        <v>2.44</v>
      </c>
      <c r="I87" s="12">
        <v>0.1</v>
      </c>
      <c r="J87" s="15" t="s">
        <v>51</v>
      </c>
    </row>
    <row r="88" spans="1:13" s="1" customFormat="1" x14ac:dyDescent="0.25">
      <c r="A88" s="8">
        <v>2023</v>
      </c>
      <c r="B88" s="8">
        <v>1</v>
      </c>
      <c r="C88" s="18">
        <v>44927</v>
      </c>
      <c r="D88" s="18">
        <v>44957</v>
      </c>
      <c r="E88" s="8" t="s">
        <v>27</v>
      </c>
      <c r="F88" s="12">
        <v>90.53</v>
      </c>
      <c r="G88" s="12">
        <v>0</v>
      </c>
      <c r="H88" s="12">
        <v>2.5499999999999998</v>
      </c>
      <c r="I88" s="12">
        <v>0</v>
      </c>
      <c r="J88" s="15" t="s">
        <v>31</v>
      </c>
      <c r="L88"/>
      <c r="M88"/>
    </row>
    <row r="89" spans="1:13" x14ac:dyDescent="0.25">
      <c r="A89" s="9" t="s">
        <v>18</v>
      </c>
      <c r="B89" s="9"/>
      <c r="C89" s="9"/>
      <c r="D89" s="10"/>
      <c r="E89" s="10"/>
      <c r="F89" s="13">
        <f>SUM(F77:F88)</f>
        <v>807.74</v>
      </c>
      <c r="G89" s="13">
        <f>SUM(G77:G88)</f>
        <v>27.94</v>
      </c>
      <c r="H89" s="13">
        <f>MAX(H77:H88)</f>
        <v>2.5499999999999998</v>
      </c>
      <c r="I89" s="13">
        <f>MAX(I77:I88)</f>
        <v>1.91</v>
      </c>
      <c r="J89" s="14" t="s">
        <v>52</v>
      </c>
    </row>
    <row r="93" spans="1:13" x14ac:dyDescent="0.25">
      <c r="B93" s="2" t="s">
        <v>19</v>
      </c>
      <c r="H93" s="3" t="s">
        <v>0</v>
      </c>
      <c r="I93" s="4" t="s">
        <v>23</v>
      </c>
    </row>
    <row r="94" spans="1:13" x14ac:dyDescent="0.25">
      <c r="B94" s="2" t="s">
        <v>20</v>
      </c>
      <c r="G94" s="5" t="s">
        <v>1</v>
      </c>
      <c r="H94" s="3" t="s">
        <v>2</v>
      </c>
      <c r="I94" s="4">
        <v>1</v>
      </c>
    </row>
    <row r="95" spans="1:13" ht="15" customHeight="1" x14ac:dyDescent="0.25">
      <c r="A95" s="36"/>
      <c r="B95" s="36"/>
      <c r="C95" s="36"/>
      <c r="D95" s="36"/>
      <c r="E95" s="36"/>
      <c r="F95" s="36"/>
      <c r="G95" s="6"/>
      <c r="H95" s="3" t="s">
        <v>3</v>
      </c>
      <c r="I95" s="4" t="s">
        <v>4</v>
      </c>
    </row>
    <row r="96" spans="1:13" x14ac:dyDescent="0.25">
      <c r="A96" s="36" t="s">
        <v>21</v>
      </c>
      <c r="B96" s="36"/>
      <c r="C96" s="36"/>
      <c r="D96" s="36"/>
      <c r="E96" s="36"/>
      <c r="F96" s="36"/>
      <c r="G96" s="37" t="s">
        <v>22</v>
      </c>
      <c r="H96" s="37"/>
      <c r="I96" s="37"/>
      <c r="J96" s="37"/>
    </row>
    <row r="97" spans="1:13" x14ac:dyDescent="0.25">
      <c r="A97" s="17" t="s">
        <v>5</v>
      </c>
      <c r="C97">
        <v>2300058232</v>
      </c>
    </row>
    <row r="98" spans="1:13" x14ac:dyDescent="0.25">
      <c r="A98" s="35" t="s">
        <v>6</v>
      </c>
      <c r="B98" s="35"/>
      <c r="C98" s="16" t="s">
        <v>53</v>
      </c>
      <c r="D98" s="38" t="s">
        <v>54</v>
      </c>
      <c r="E98" s="38"/>
      <c r="F98" s="38"/>
      <c r="G98" s="3" t="s">
        <v>26</v>
      </c>
      <c r="H98" s="4"/>
      <c r="I98" s="11" t="s">
        <v>7</v>
      </c>
      <c r="J98">
        <v>11.04</v>
      </c>
    </row>
    <row r="99" spans="1:13" x14ac:dyDescent="0.25">
      <c r="A99" s="7" t="s">
        <v>8</v>
      </c>
      <c r="B99" s="7" t="s">
        <v>9</v>
      </c>
      <c r="C99" s="7" t="s">
        <v>10</v>
      </c>
      <c r="D99" s="7" t="s">
        <v>11</v>
      </c>
      <c r="E99" s="7" t="s">
        <v>12</v>
      </c>
      <c r="F99" s="7" t="s">
        <v>13</v>
      </c>
      <c r="G99" s="7" t="s">
        <v>14</v>
      </c>
      <c r="H99" s="7" t="s">
        <v>15</v>
      </c>
      <c r="I99" s="7" t="s">
        <v>16</v>
      </c>
      <c r="J99" s="7" t="s">
        <v>17</v>
      </c>
      <c r="L99" s="1"/>
      <c r="M99" s="1"/>
    </row>
    <row r="100" spans="1:13" s="1" customFormat="1" x14ac:dyDescent="0.25">
      <c r="A100" s="8">
        <v>2022</v>
      </c>
      <c r="B100" s="8">
        <v>12</v>
      </c>
      <c r="C100" s="18">
        <v>44896</v>
      </c>
      <c r="D100" s="18">
        <v>44926</v>
      </c>
      <c r="E100" s="8" t="s">
        <v>27</v>
      </c>
      <c r="F100" s="12">
        <v>1239.1099999999999</v>
      </c>
      <c r="G100" s="12">
        <v>467.82</v>
      </c>
      <c r="H100" s="12">
        <v>8.18</v>
      </c>
      <c r="I100" s="12">
        <v>6.36</v>
      </c>
      <c r="J100" s="15" t="s">
        <v>55</v>
      </c>
    </row>
    <row r="101" spans="1:13" s="1" customFormat="1" x14ac:dyDescent="0.25">
      <c r="A101" s="8">
        <v>2022</v>
      </c>
      <c r="B101" s="8">
        <v>11</v>
      </c>
      <c r="C101" s="18">
        <v>44866</v>
      </c>
      <c r="D101" s="18">
        <v>44895</v>
      </c>
      <c r="E101" s="8" t="s">
        <v>27</v>
      </c>
      <c r="F101" s="12">
        <v>840.63</v>
      </c>
      <c r="G101" s="12">
        <v>307.45</v>
      </c>
      <c r="H101" s="12">
        <v>7.54</v>
      </c>
      <c r="I101" s="12">
        <v>5.45</v>
      </c>
      <c r="J101" s="15" t="s">
        <v>55</v>
      </c>
    </row>
    <row r="102" spans="1:13" s="1" customFormat="1" x14ac:dyDescent="0.25">
      <c r="A102" s="8">
        <v>2022</v>
      </c>
      <c r="B102" s="8">
        <v>10</v>
      </c>
      <c r="C102" s="18">
        <v>44835</v>
      </c>
      <c r="D102" s="18">
        <v>44865</v>
      </c>
      <c r="E102" s="8" t="s">
        <v>27</v>
      </c>
      <c r="F102" s="12">
        <v>707.02</v>
      </c>
      <c r="G102" s="12">
        <v>325.64</v>
      </c>
      <c r="H102" s="12">
        <v>6.06</v>
      </c>
      <c r="I102" s="12">
        <v>4.58</v>
      </c>
      <c r="J102" s="15" t="s">
        <v>41</v>
      </c>
    </row>
    <row r="103" spans="1:13" s="1" customFormat="1" x14ac:dyDescent="0.25">
      <c r="A103" s="8">
        <v>2022</v>
      </c>
      <c r="B103" s="8">
        <v>9</v>
      </c>
      <c r="C103" s="18">
        <v>44805</v>
      </c>
      <c r="D103" s="18">
        <v>44834</v>
      </c>
      <c r="E103" s="8" t="s">
        <v>27</v>
      </c>
      <c r="F103" s="12">
        <v>562.11</v>
      </c>
      <c r="G103" s="12">
        <v>306.02999999999997</v>
      </c>
      <c r="H103" s="12">
        <v>6.12</v>
      </c>
      <c r="I103" s="12">
        <v>3.35</v>
      </c>
      <c r="J103" s="15" t="s">
        <v>56</v>
      </c>
    </row>
    <row r="104" spans="1:13" s="1" customFormat="1" x14ac:dyDescent="0.25">
      <c r="A104" s="8">
        <v>2022</v>
      </c>
      <c r="B104" s="8">
        <v>8</v>
      </c>
      <c r="C104" s="18">
        <v>44774</v>
      </c>
      <c r="D104" s="18">
        <v>44804</v>
      </c>
      <c r="E104" s="8" t="s">
        <v>27</v>
      </c>
      <c r="F104" s="12">
        <v>581.1</v>
      </c>
      <c r="G104" s="12">
        <v>303.64999999999998</v>
      </c>
      <c r="H104" s="12">
        <v>5</v>
      </c>
      <c r="I104" s="12">
        <v>4.12</v>
      </c>
      <c r="J104" s="15" t="s">
        <v>38</v>
      </c>
    </row>
    <row r="105" spans="1:13" s="1" customFormat="1" x14ac:dyDescent="0.25">
      <c r="A105" s="8">
        <v>2022</v>
      </c>
      <c r="B105" s="8">
        <v>7</v>
      </c>
      <c r="C105" s="18">
        <v>44743</v>
      </c>
      <c r="D105" s="18">
        <v>44773</v>
      </c>
      <c r="E105" s="8" t="s">
        <v>27</v>
      </c>
      <c r="F105" s="12">
        <v>614.54999999999995</v>
      </c>
      <c r="G105" s="12">
        <v>325.67</v>
      </c>
      <c r="H105" s="12">
        <v>5.46</v>
      </c>
      <c r="I105" s="12">
        <v>4.53</v>
      </c>
      <c r="J105" s="15" t="s">
        <v>56</v>
      </c>
    </row>
    <row r="106" spans="1:13" s="1" customFormat="1" x14ac:dyDescent="0.25">
      <c r="A106" s="8">
        <v>2022</v>
      </c>
      <c r="B106" s="8">
        <v>6</v>
      </c>
      <c r="C106" s="18">
        <v>44713</v>
      </c>
      <c r="D106" s="18">
        <v>44742</v>
      </c>
      <c r="E106" s="8" t="s">
        <v>27</v>
      </c>
      <c r="F106" s="12">
        <v>572.9</v>
      </c>
      <c r="G106" s="12">
        <v>303.73</v>
      </c>
      <c r="H106" s="12">
        <v>4.9800000000000004</v>
      </c>
      <c r="I106" s="12">
        <v>3.73</v>
      </c>
      <c r="J106" s="15" t="s">
        <v>56</v>
      </c>
    </row>
    <row r="107" spans="1:13" s="1" customFormat="1" x14ac:dyDescent="0.25">
      <c r="A107" s="8">
        <v>2022</v>
      </c>
      <c r="B107" s="8">
        <v>5</v>
      </c>
      <c r="C107" s="18">
        <v>44682</v>
      </c>
      <c r="D107" s="18">
        <v>44712</v>
      </c>
      <c r="E107" s="8" t="s">
        <v>27</v>
      </c>
      <c r="F107" s="12">
        <v>647.25</v>
      </c>
      <c r="G107" s="12">
        <v>329.31</v>
      </c>
      <c r="H107" s="12">
        <v>5.78</v>
      </c>
      <c r="I107" s="12">
        <v>3.44</v>
      </c>
      <c r="J107" s="15" t="s">
        <v>38</v>
      </c>
    </row>
    <row r="108" spans="1:13" s="1" customFormat="1" x14ac:dyDescent="0.25">
      <c r="A108" s="8">
        <v>2022</v>
      </c>
      <c r="B108" s="8">
        <v>4</v>
      </c>
      <c r="C108" s="18">
        <v>44652</v>
      </c>
      <c r="D108" s="18">
        <v>44681</v>
      </c>
      <c r="E108" s="8" t="s">
        <v>27</v>
      </c>
      <c r="F108" s="12">
        <v>734.19</v>
      </c>
      <c r="G108" s="12">
        <v>339.15</v>
      </c>
      <c r="H108" s="12">
        <v>5.82</v>
      </c>
      <c r="I108" s="12">
        <v>4.07</v>
      </c>
      <c r="J108" s="15" t="s">
        <v>41</v>
      </c>
    </row>
    <row r="109" spans="1:13" s="1" customFormat="1" x14ac:dyDescent="0.25">
      <c r="A109" s="8">
        <v>2022</v>
      </c>
      <c r="B109" s="8">
        <v>3</v>
      </c>
      <c r="C109" s="18">
        <v>44621</v>
      </c>
      <c r="D109" s="18">
        <v>44651</v>
      </c>
      <c r="E109" s="8" t="s">
        <v>27</v>
      </c>
      <c r="F109" s="12">
        <v>858.49</v>
      </c>
      <c r="G109" s="12">
        <v>300.72000000000003</v>
      </c>
      <c r="H109" s="12">
        <v>5.52</v>
      </c>
      <c r="I109" s="12">
        <v>4.3499999999999996</v>
      </c>
      <c r="J109" s="15" t="s">
        <v>57</v>
      </c>
    </row>
    <row r="110" spans="1:13" s="1" customFormat="1" x14ac:dyDescent="0.25">
      <c r="A110" s="8">
        <v>2022</v>
      </c>
      <c r="B110" s="8">
        <v>2</v>
      </c>
      <c r="C110" s="18">
        <v>44593</v>
      </c>
      <c r="D110" s="18">
        <v>44620</v>
      </c>
      <c r="E110" s="8" t="s">
        <v>27</v>
      </c>
      <c r="F110" s="12">
        <v>712.35</v>
      </c>
      <c r="G110" s="12">
        <v>259.91000000000003</v>
      </c>
      <c r="H110" s="12">
        <v>5.38</v>
      </c>
      <c r="I110" s="12">
        <v>3.76</v>
      </c>
      <c r="J110" s="15" t="s">
        <v>55</v>
      </c>
    </row>
    <row r="111" spans="1:13" s="1" customFormat="1" x14ac:dyDescent="0.25">
      <c r="A111" s="8">
        <v>2023</v>
      </c>
      <c r="B111" s="8">
        <v>1</v>
      </c>
      <c r="C111" s="18">
        <v>44927</v>
      </c>
      <c r="D111" s="18">
        <v>44957</v>
      </c>
      <c r="E111" s="8" t="s">
        <v>27</v>
      </c>
      <c r="F111" s="12">
        <v>1138.82</v>
      </c>
      <c r="G111" s="12">
        <v>430.02</v>
      </c>
      <c r="H111" s="12">
        <v>7.52</v>
      </c>
      <c r="I111" s="12">
        <v>6.1</v>
      </c>
      <c r="J111" s="15" t="s">
        <v>55</v>
      </c>
      <c r="L111"/>
      <c r="M111"/>
    </row>
    <row r="112" spans="1:13" x14ac:dyDescent="0.25">
      <c r="A112" s="9" t="s">
        <v>18</v>
      </c>
      <c r="B112" s="9"/>
      <c r="C112" s="9"/>
      <c r="D112" s="10"/>
      <c r="E112" s="10"/>
      <c r="F112" s="13">
        <f>SUM(F100:F111)</f>
        <v>9208.5199999999986</v>
      </c>
      <c r="G112" s="13">
        <f>SUM(G100:G111)</f>
        <v>3999.1</v>
      </c>
      <c r="H112" s="13">
        <f>MAX(H100:H111)</f>
        <v>8.18</v>
      </c>
      <c r="I112" s="13">
        <f>MAX(I100:I111)</f>
        <v>6.36</v>
      </c>
      <c r="J112" s="14" t="s">
        <v>41</v>
      </c>
    </row>
    <row r="116" spans="1:13" x14ac:dyDescent="0.25">
      <c r="B116" s="2" t="s">
        <v>19</v>
      </c>
      <c r="H116" s="3" t="s">
        <v>0</v>
      </c>
      <c r="I116" s="4" t="s">
        <v>23</v>
      </c>
    </row>
    <row r="117" spans="1:13" x14ac:dyDescent="0.25">
      <c r="B117" s="2" t="s">
        <v>20</v>
      </c>
      <c r="G117" s="5" t="s">
        <v>1</v>
      </c>
      <c r="H117" s="3" t="s">
        <v>2</v>
      </c>
      <c r="I117" s="4">
        <v>1</v>
      </c>
    </row>
    <row r="118" spans="1:13" ht="15" customHeight="1" x14ac:dyDescent="0.25">
      <c r="A118" s="36"/>
      <c r="B118" s="36"/>
      <c r="C118" s="36"/>
      <c r="D118" s="36"/>
      <c r="E118" s="36"/>
      <c r="F118" s="36"/>
      <c r="G118" s="6"/>
      <c r="H118" s="3" t="s">
        <v>3</v>
      </c>
      <c r="I118" s="4" t="s">
        <v>4</v>
      </c>
    </row>
    <row r="119" spans="1:13" x14ac:dyDescent="0.25">
      <c r="A119" s="36" t="s">
        <v>21</v>
      </c>
      <c r="B119" s="36"/>
      <c r="C119" s="36"/>
      <c r="D119" s="36"/>
      <c r="E119" s="36"/>
      <c r="F119" s="36"/>
      <c r="G119" s="37" t="s">
        <v>22</v>
      </c>
      <c r="H119" s="37"/>
      <c r="I119" s="37"/>
      <c r="J119" s="37"/>
    </row>
    <row r="120" spans="1:13" x14ac:dyDescent="0.25">
      <c r="A120" s="17" t="s">
        <v>5</v>
      </c>
      <c r="C120">
        <v>2300058232</v>
      </c>
    </row>
    <row r="121" spans="1:13" x14ac:dyDescent="0.25">
      <c r="A121" s="35" t="s">
        <v>6</v>
      </c>
      <c r="B121" s="35"/>
      <c r="C121" s="16" t="s">
        <v>58</v>
      </c>
      <c r="D121" s="38" t="s">
        <v>59</v>
      </c>
      <c r="E121" s="38"/>
      <c r="F121" s="38"/>
      <c r="G121" s="3" t="s">
        <v>26</v>
      </c>
      <c r="H121" s="4"/>
      <c r="I121" s="11" t="s">
        <v>7</v>
      </c>
      <c r="J121">
        <v>4.5999999999999996</v>
      </c>
    </row>
    <row r="122" spans="1:13" x14ac:dyDescent="0.25">
      <c r="A122" s="7" t="s">
        <v>8</v>
      </c>
      <c r="B122" s="7" t="s">
        <v>9</v>
      </c>
      <c r="C122" s="7" t="s">
        <v>10</v>
      </c>
      <c r="D122" s="7" t="s">
        <v>11</v>
      </c>
      <c r="E122" s="7" t="s">
        <v>12</v>
      </c>
      <c r="F122" s="7" t="s">
        <v>13</v>
      </c>
      <c r="G122" s="7" t="s">
        <v>14</v>
      </c>
      <c r="H122" s="7" t="s">
        <v>15</v>
      </c>
      <c r="I122" s="7" t="s">
        <v>16</v>
      </c>
      <c r="J122" s="7" t="s">
        <v>17</v>
      </c>
      <c r="L122" s="1"/>
      <c r="M122" s="1"/>
    </row>
    <row r="123" spans="1:13" s="1" customFormat="1" x14ac:dyDescent="0.25">
      <c r="A123" s="8">
        <v>2022</v>
      </c>
      <c r="B123" s="8">
        <v>12</v>
      </c>
      <c r="C123" s="18">
        <v>44896</v>
      </c>
      <c r="D123" s="18">
        <v>44926</v>
      </c>
      <c r="E123" s="8" t="s">
        <v>27</v>
      </c>
      <c r="F123" s="12">
        <v>0</v>
      </c>
      <c r="G123" s="12">
        <v>0</v>
      </c>
      <c r="H123" s="12">
        <v>0</v>
      </c>
      <c r="I123" s="12">
        <v>0</v>
      </c>
      <c r="J123" s="15" t="s">
        <v>28</v>
      </c>
    </row>
    <row r="124" spans="1:13" s="1" customFormat="1" x14ac:dyDescent="0.25">
      <c r="A124" s="8">
        <v>2022</v>
      </c>
      <c r="B124" s="8">
        <v>11</v>
      </c>
      <c r="C124" s="18">
        <v>44866</v>
      </c>
      <c r="D124" s="18">
        <v>44895</v>
      </c>
      <c r="E124" s="8" t="s">
        <v>27</v>
      </c>
      <c r="F124" s="12">
        <v>0</v>
      </c>
      <c r="G124" s="12">
        <v>0</v>
      </c>
      <c r="H124" s="12">
        <v>0</v>
      </c>
      <c r="I124" s="12">
        <v>0</v>
      </c>
      <c r="J124" s="15" t="s">
        <v>28</v>
      </c>
    </row>
    <row r="125" spans="1:13" s="1" customFormat="1" x14ac:dyDescent="0.25">
      <c r="A125" s="8">
        <v>2022</v>
      </c>
      <c r="B125" s="8">
        <v>10</v>
      </c>
      <c r="C125" s="18">
        <v>44835</v>
      </c>
      <c r="D125" s="18">
        <v>44865</v>
      </c>
      <c r="E125" s="8" t="s">
        <v>27</v>
      </c>
      <c r="F125" s="12">
        <v>0</v>
      </c>
      <c r="G125" s="12">
        <v>0</v>
      </c>
      <c r="H125" s="12">
        <v>0</v>
      </c>
      <c r="I125" s="12">
        <v>0</v>
      </c>
      <c r="J125" s="15" t="s">
        <v>28</v>
      </c>
    </row>
    <row r="126" spans="1:13" s="1" customFormat="1" x14ac:dyDescent="0.25">
      <c r="A126" s="8">
        <v>2022</v>
      </c>
      <c r="B126" s="8">
        <v>9</v>
      </c>
      <c r="C126" s="18">
        <v>44805</v>
      </c>
      <c r="D126" s="18">
        <v>44834</v>
      </c>
      <c r="E126" s="8" t="s">
        <v>27</v>
      </c>
      <c r="F126" s="12">
        <v>0</v>
      </c>
      <c r="G126" s="12">
        <v>0</v>
      </c>
      <c r="H126" s="12">
        <v>0</v>
      </c>
      <c r="I126" s="12">
        <v>0</v>
      </c>
      <c r="J126" s="15" t="s">
        <v>28</v>
      </c>
    </row>
    <row r="127" spans="1:13" s="1" customFormat="1" x14ac:dyDescent="0.25">
      <c r="A127" s="8">
        <v>2022</v>
      </c>
      <c r="B127" s="8">
        <v>8</v>
      </c>
      <c r="C127" s="18">
        <v>44774</v>
      </c>
      <c r="D127" s="18">
        <v>44804</v>
      </c>
      <c r="E127" s="8" t="s">
        <v>27</v>
      </c>
      <c r="F127" s="12">
        <v>0</v>
      </c>
      <c r="G127" s="12">
        <v>0</v>
      </c>
      <c r="H127" s="12">
        <v>0</v>
      </c>
      <c r="I127" s="12">
        <v>0</v>
      </c>
      <c r="J127" s="15" t="s">
        <v>28</v>
      </c>
    </row>
    <row r="128" spans="1:13" s="1" customFormat="1" x14ac:dyDescent="0.25">
      <c r="A128" s="8">
        <v>2022</v>
      </c>
      <c r="B128" s="8">
        <v>7</v>
      </c>
      <c r="C128" s="18">
        <v>44743</v>
      </c>
      <c r="D128" s="18">
        <v>44773</v>
      </c>
      <c r="E128" s="8" t="s">
        <v>27</v>
      </c>
      <c r="F128" s="12">
        <v>0.02</v>
      </c>
      <c r="G128" s="12">
        <v>0</v>
      </c>
      <c r="H128" s="12">
        <v>0.01</v>
      </c>
      <c r="I128" s="12">
        <v>0</v>
      </c>
      <c r="J128" s="15" t="s">
        <v>31</v>
      </c>
    </row>
    <row r="129" spans="1:13" s="1" customFormat="1" x14ac:dyDescent="0.25">
      <c r="A129" s="8">
        <v>2022</v>
      </c>
      <c r="B129" s="8">
        <v>6</v>
      </c>
      <c r="C129" s="18">
        <v>44713</v>
      </c>
      <c r="D129" s="18">
        <v>44742</v>
      </c>
      <c r="E129" s="8" t="s">
        <v>27</v>
      </c>
      <c r="F129" s="12">
        <v>0.1</v>
      </c>
      <c r="G129" s="12">
        <v>0</v>
      </c>
      <c r="H129" s="12">
        <v>0.02</v>
      </c>
      <c r="I129" s="12">
        <v>0</v>
      </c>
      <c r="J129" s="15" t="s">
        <v>31</v>
      </c>
    </row>
    <row r="130" spans="1:13" s="1" customFormat="1" x14ac:dyDescent="0.25">
      <c r="A130" s="8">
        <v>2022</v>
      </c>
      <c r="B130" s="8">
        <v>5</v>
      </c>
      <c r="C130" s="18">
        <v>44682</v>
      </c>
      <c r="D130" s="18">
        <v>44712</v>
      </c>
      <c r="E130" s="8" t="s">
        <v>27</v>
      </c>
      <c r="F130" s="12">
        <v>2.16</v>
      </c>
      <c r="G130" s="12">
        <v>0</v>
      </c>
      <c r="H130" s="12">
        <v>0.08</v>
      </c>
      <c r="I130" s="12">
        <v>0</v>
      </c>
      <c r="J130" s="15" t="s">
        <v>31</v>
      </c>
    </row>
    <row r="131" spans="1:13" s="1" customFormat="1" x14ac:dyDescent="0.25">
      <c r="A131" s="8">
        <v>2022</v>
      </c>
      <c r="B131" s="8">
        <v>4</v>
      </c>
      <c r="C131" s="18">
        <v>44652</v>
      </c>
      <c r="D131" s="18">
        <v>44681</v>
      </c>
      <c r="E131" s="8" t="s">
        <v>27</v>
      </c>
      <c r="F131" s="12">
        <v>8.8699999999999992</v>
      </c>
      <c r="G131" s="12">
        <v>0.15</v>
      </c>
      <c r="H131" s="12">
        <v>1.08</v>
      </c>
      <c r="I131" s="12">
        <v>0.02</v>
      </c>
      <c r="J131" s="15" t="s">
        <v>60</v>
      </c>
    </row>
    <row r="132" spans="1:13" s="1" customFormat="1" x14ac:dyDescent="0.25">
      <c r="A132" s="8">
        <v>2022</v>
      </c>
      <c r="B132" s="8">
        <v>3</v>
      </c>
      <c r="C132" s="18">
        <v>44621</v>
      </c>
      <c r="D132" s="18">
        <v>44651</v>
      </c>
      <c r="E132" s="8" t="s">
        <v>27</v>
      </c>
      <c r="F132" s="12">
        <v>26.31</v>
      </c>
      <c r="G132" s="12">
        <v>7.0000000000000007E-2</v>
      </c>
      <c r="H132" s="12">
        <v>0.86</v>
      </c>
      <c r="I132" s="12">
        <v>0.02</v>
      </c>
      <c r="J132" s="15" t="s">
        <v>31</v>
      </c>
    </row>
    <row r="133" spans="1:13" s="1" customFormat="1" x14ac:dyDescent="0.25">
      <c r="A133" s="8">
        <v>2022</v>
      </c>
      <c r="B133" s="8">
        <v>2</v>
      </c>
      <c r="C133" s="18">
        <v>44593</v>
      </c>
      <c r="D133" s="18">
        <v>44620</v>
      </c>
      <c r="E133" s="8" t="s">
        <v>27</v>
      </c>
      <c r="F133" s="12">
        <v>23.88</v>
      </c>
      <c r="G133" s="12">
        <v>0</v>
      </c>
      <c r="H133" s="12">
        <v>0.89</v>
      </c>
      <c r="I133" s="12">
        <v>0</v>
      </c>
      <c r="J133" s="15" t="s">
        <v>31</v>
      </c>
    </row>
    <row r="134" spans="1:13" s="1" customFormat="1" x14ac:dyDescent="0.25">
      <c r="A134" s="8">
        <v>2023</v>
      </c>
      <c r="B134" s="8">
        <v>1</v>
      </c>
      <c r="C134" s="18">
        <v>44927</v>
      </c>
      <c r="D134" s="18">
        <v>44957</v>
      </c>
      <c r="E134" s="8" t="s">
        <v>27</v>
      </c>
      <c r="F134" s="12">
        <v>0</v>
      </c>
      <c r="G134" s="12">
        <v>0</v>
      </c>
      <c r="H134" s="12">
        <v>0</v>
      </c>
      <c r="I134" s="12">
        <v>0</v>
      </c>
      <c r="J134" s="15" t="s">
        <v>28</v>
      </c>
      <c r="L134"/>
      <c r="M134"/>
    </row>
    <row r="135" spans="1:13" x14ac:dyDescent="0.25">
      <c r="A135" s="9" t="s">
        <v>18</v>
      </c>
      <c r="B135" s="9"/>
      <c r="C135" s="9"/>
      <c r="D135" s="10"/>
      <c r="E135" s="10"/>
      <c r="F135" s="13">
        <f>SUM(F123:F134)</f>
        <v>61.339999999999989</v>
      </c>
      <c r="G135" s="13">
        <f>SUM(G123:G134)</f>
        <v>0.22</v>
      </c>
      <c r="H135" s="13">
        <f>MAX(H123:H134)</f>
        <v>1.08</v>
      </c>
      <c r="I135" s="13">
        <f>MAX(I123:I134)</f>
        <v>0.02</v>
      </c>
      <c r="J135" s="14" t="s">
        <v>41</v>
      </c>
    </row>
    <row r="139" spans="1:13" x14ac:dyDescent="0.25">
      <c r="B139" s="2" t="s">
        <v>19</v>
      </c>
      <c r="H139" s="3" t="s">
        <v>0</v>
      </c>
      <c r="I139" s="4" t="s">
        <v>23</v>
      </c>
    </row>
    <row r="140" spans="1:13" x14ac:dyDescent="0.25">
      <c r="B140" s="2" t="s">
        <v>20</v>
      </c>
      <c r="G140" s="5" t="s">
        <v>1</v>
      </c>
      <c r="H140" s="3" t="s">
        <v>2</v>
      </c>
      <c r="I140" s="4">
        <v>1</v>
      </c>
    </row>
    <row r="141" spans="1:13" ht="15" customHeight="1" x14ac:dyDescent="0.25">
      <c r="A141" s="36"/>
      <c r="B141" s="36"/>
      <c r="C141" s="36"/>
      <c r="D141" s="36"/>
      <c r="E141" s="36"/>
      <c r="F141" s="36"/>
      <c r="G141" s="6"/>
      <c r="H141" s="3" t="s">
        <v>3</v>
      </c>
      <c r="I141" s="4" t="s">
        <v>4</v>
      </c>
    </row>
    <row r="142" spans="1:13" x14ac:dyDescent="0.25">
      <c r="A142" s="36" t="s">
        <v>21</v>
      </c>
      <c r="B142" s="36"/>
      <c r="C142" s="36"/>
      <c r="D142" s="36"/>
      <c r="E142" s="36"/>
      <c r="F142" s="36"/>
      <c r="G142" s="37" t="s">
        <v>22</v>
      </c>
      <c r="H142" s="37"/>
      <c r="I142" s="37"/>
      <c r="J142" s="37"/>
    </row>
    <row r="143" spans="1:13" x14ac:dyDescent="0.25">
      <c r="A143" s="17" t="s">
        <v>5</v>
      </c>
      <c r="C143">
        <v>2300058232</v>
      </c>
    </row>
    <row r="144" spans="1:13" x14ac:dyDescent="0.25">
      <c r="A144" s="35" t="s">
        <v>6</v>
      </c>
      <c r="B144" s="35"/>
      <c r="C144" s="16" t="s">
        <v>61</v>
      </c>
      <c r="D144" s="38" t="s">
        <v>54</v>
      </c>
      <c r="E144" s="38"/>
      <c r="F144" s="38"/>
      <c r="G144" s="3" t="s">
        <v>62</v>
      </c>
      <c r="H144" s="4"/>
      <c r="I144" s="11" t="s">
        <v>7</v>
      </c>
      <c r="J144">
        <v>2.2000000000000002</v>
      </c>
    </row>
    <row r="145" spans="1:13" x14ac:dyDescent="0.25">
      <c r="A145" s="7" t="s">
        <v>8</v>
      </c>
      <c r="B145" s="7" t="s">
        <v>9</v>
      </c>
      <c r="C145" s="7" t="s">
        <v>10</v>
      </c>
      <c r="D145" s="7" t="s">
        <v>11</v>
      </c>
      <c r="E145" s="7" t="s">
        <v>12</v>
      </c>
      <c r="F145" s="7" t="s">
        <v>13</v>
      </c>
      <c r="G145" s="7" t="s">
        <v>14</v>
      </c>
      <c r="H145" s="7" t="s">
        <v>15</v>
      </c>
      <c r="I145" s="7" t="s">
        <v>16</v>
      </c>
      <c r="J145" s="7" t="s">
        <v>17</v>
      </c>
      <c r="L145" s="1"/>
      <c r="M145" s="1"/>
    </row>
    <row r="146" spans="1:13" s="1" customFormat="1" x14ac:dyDescent="0.25">
      <c r="A146" s="8">
        <v>2022</v>
      </c>
      <c r="B146" s="8">
        <v>12</v>
      </c>
      <c r="C146" s="18">
        <v>44896</v>
      </c>
      <c r="D146" s="18">
        <v>44926</v>
      </c>
      <c r="E146" s="8" t="s">
        <v>27</v>
      </c>
      <c r="F146" s="12">
        <v>43.63</v>
      </c>
      <c r="G146" s="12">
        <v>20.190000000000001</v>
      </c>
      <c r="H146" s="12">
        <v>6.08</v>
      </c>
      <c r="I146" s="12">
        <v>4.4000000000000004</v>
      </c>
      <c r="J146" s="15" t="s">
        <v>41</v>
      </c>
    </row>
    <row r="147" spans="1:13" s="1" customFormat="1" x14ac:dyDescent="0.25">
      <c r="A147" s="8">
        <v>2022</v>
      </c>
      <c r="B147" s="8">
        <v>11</v>
      </c>
      <c r="C147" s="18">
        <v>44866</v>
      </c>
      <c r="D147" s="18">
        <v>44895</v>
      </c>
      <c r="E147" s="8" t="s">
        <v>27</v>
      </c>
      <c r="F147" s="12">
        <v>191.96</v>
      </c>
      <c r="G147" s="12">
        <v>54.49</v>
      </c>
      <c r="H147" s="12">
        <v>5.73</v>
      </c>
      <c r="I147" s="12">
        <v>4.21</v>
      </c>
      <c r="J147" s="15" t="s">
        <v>63</v>
      </c>
    </row>
    <row r="148" spans="1:13" s="1" customFormat="1" x14ac:dyDescent="0.25">
      <c r="A148" s="8">
        <v>2022</v>
      </c>
      <c r="B148" s="8">
        <v>10</v>
      </c>
      <c r="C148" s="18">
        <v>44835</v>
      </c>
      <c r="D148" s="18">
        <v>44865</v>
      </c>
      <c r="E148" s="8" t="s">
        <v>27</v>
      </c>
      <c r="F148" s="12">
        <v>1090.33</v>
      </c>
      <c r="G148" s="12">
        <v>220.68</v>
      </c>
      <c r="H148" s="12">
        <v>5.83</v>
      </c>
      <c r="I148" s="12">
        <v>2.33</v>
      </c>
      <c r="J148" s="15" t="s">
        <v>64</v>
      </c>
    </row>
    <row r="149" spans="1:13" s="1" customFormat="1" x14ac:dyDescent="0.25">
      <c r="A149" s="8">
        <v>2022</v>
      </c>
      <c r="B149" s="8">
        <v>9</v>
      </c>
      <c r="C149" s="18">
        <v>44805</v>
      </c>
      <c r="D149" s="18">
        <v>44834</v>
      </c>
      <c r="E149" s="8" t="s">
        <v>27</v>
      </c>
      <c r="F149" s="12">
        <v>1123.47</v>
      </c>
      <c r="G149" s="12">
        <v>231.86</v>
      </c>
      <c r="H149" s="12">
        <v>5.57</v>
      </c>
      <c r="I149" s="12">
        <v>4.8600000000000003</v>
      </c>
      <c r="J149" s="15" t="s">
        <v>64</v>
      </c>
    </row>
    <row r="150" spans="1:13" s="1" customFormat="1" x14ac:dyDescent="0.25">
      <c r="A150" s="8">
        <v>2022</v>
      </c>
      <c r="B150" s="8">
        <v>8</v>
      </c>
      <c r="C150" s="18">
        <v>44774</v>
      </c>
      <c r="D150" s="18">
        <v>44804</v>
      </c>
      <c r="E150" s="8" t="s">
        <v>27</v>
      </c>
      <c r="F150" s="12">
        <v>1381.87</v>
      </c>
      <c r="G150" s="12">
        <v>316.11</v>
      </c>
      <c r="H150" s="12">
        <v>6.51</v>
      </c>
      <c r="I150" s="12">
        <v>5.3</v>
      </c>
      <c r="J150" s="15" t="s">
        <v>65</v>
      </c>
    </row>
    <row r="151" spans="1:13" s="1" customFormat="1" x14ac:dyDescent="0.25">
      <c r="A151" s="8">
        <v>2022</v>
      </c>
      <c r="B151" s="8">
        <v>7</v>
      </c>
      <c r="C151" s="18">
        <v>44743</v>
      </c>
      <c r="D151" s="18">
        <v>44773</v>
      </c>
      <c r="E151" s="8" t="s">
        <v>27</v>
      </c>
      <c r="F151" s="12">
        <v>1465.05</v>
      </c>
      <c r="G151" s="12">
        <v>351.09</v>
      </c>
      <c r="H151" s="12">
        <v>5.72</v>
      </c>
      <c r="I151" s="12">
        <v>4.33</v>
      </c>
      <c r="J151" s="15" t="s">
        <v>65</v>
      </c>
    </row>
    <row r="152" spans="1:13" s="1" customFormat="1" x14ac:dyDescent="0.25">
      <c r="A152" s="8">
        <v>2022</v>
      </c>
      <c r="B152" s="8">
        <v>6</v>
      </c>
      <c r="C152" s="18">
        <v>44713</v>
      </c>
      <c r="D152" s="18">
        <v>44742</v>
      </c>
      <c r="E152" s="8" t="s">
        <v>27</v>
      </c>
      <c r="F152" s="12">
        <v>1452.06</v>
      </c>
      <c r="G152" s="12">
        <v>336.46</v>
      </c>
      <c r="H152" s="12">
        <v>5.63</v>
      </c>
      <c r="I152" s="12">
        <v>5.61</v>
      </c>
      <c r="J152" s="15" t="s">
        <v>65</v>
      </c>
    </row>
    <row r="153" spans="1:13" s="1" customFormat="1" x14ac:dyDescent="0.25">
      <c r="A153" s="8">
        <v>2022</v>
      </c>
      <c r="B153" s="8">
        <v>5</v>
      </c>
      <c r="C153" s="18">
        <v>44682</v>
      </c>
      <c r="D153" s="18">
        <v>44712</v>
      </c>
      <c r="E153" s="8" t="s">
        <v>27</v>
      </c>
      <c r="F153" s="12">
        <v>1183.46</v>
      </c>
      <c r="G153" s="12">
        <v>288.95999999999998</v>
      </c>
      <c r="H153" s="12">
        <v>6.14</v>
      </c>
      <c r="I153" s="12">
        <v>5.28</v>
      </c>
      <c r="J153" s="15" t="s">
        <v>66</v>
      </c>
    </row>
    <row r="154" spans="1:13" s="1" customFormat="1" x14ac:dyDescent="0.25">
      <c r="A154" s="8">
        <v>2022</v>
      </c>
      <c r="B154" s="8">
        <v>4</v>
      </c>
      <c r="C154" s="18">
        <v>44652</v>
      </c>
      <c r="D154" s="18">
        <v>44681</v>
      </c>
      <c r="E154" s="8" t="s">
        <v>27</v>
      </c>
      <c r="F154" s="12">
        <v>1105.74</v>
      </c>
      <c r="G154" s="12">
        <v>338.77</v>
      </c>
      <c r="H154" s="12">
        <v>6.76</v>
      </c>
      <c r="I154" s="12">
        <v>6.92</v>
      </c>
      <c r="J154" s="15" t="s">
        <v>67</v>
      </c>
    </row>
    <row r="155" spans="1:13" s="1" customFormat="1" x14ac:dyDescent="0.25">
      <c r="A155" s="8">
        <v>2022</v>
      </c>
      <c r="B155" s="8">
        <v>3</v>
      </c>
      <c r="C155" s="18">
        <v>44621</v>
      </c>
      <c r="D155" s="18">
        <v>44651</v>
      </c>
      <c r="E155" s="8" t="s">
        <v>27</v>
      </c>
      <c r="F155" s="12">
        <v>1597</v>
      </c>
      <c r="G155" s="12">
        <v>493.39</v>
      </c>
      <c r="H155" s="12">
        <v>9.76</v>
      </c>
      <c r="I155" s="12">
        <v>7.45</v>
      </c>
      <c r="J155" s="15" t="s">
        <v>68</v>
      </c>
    </row>
    <row r="156" spans="1:13" s="1" customFormat="1" x14ac:dyDescent="0.25">
      <c r="A156" s="8">
        <v>2022</v>
      </c>
      <c r="B156" s="8">
        <v>2</v>
      </c>
      <c r="C156" s="18">
        <v>44593</v>
      </c>
      <c r="D156" s="18">
        <v>44620</v>
      </c>
      <c r="E156" s="8" t="s">
        <v>27</v>
      </c>
      <c r="F156" s="12">
        <v>1740.74</v>
      </c>
      <c r="G156" s="12">
        <v>664.22</v>
      </c>
      <c r="H156" s="12">
        <v>9.92</v>
      </c>
      <c r="I156" s="12">
        <v>7.34</v>
      </c>
      <c r="J156" s="15" t="s">
        <v>52</v>
      </c>
    </row>
    <row r="157" spans="1:13" s="1" customFormat="1" x14ac:dyDescent="0.25">
      <c r="A157" s="8">
        <v>2023</v>
      </c>
      <c r="B157" s="8">
        <v>1</v>
      </c>
      <c r="C157" s="18">
        <v>44927</v>
      </c>
      <c r="D157" s="18">
        <v>44957</v>
      </c>
      <c r="E157" s="8" t="s">
        <v>27</v>
      </c>
      <c r="F157" s="12">
        <v>18.55</v>
      </c>
      <c r="G157" s="12">
        <v>14.57</v>
      </c>
      <c r="H157" s="12">
        <v>0.31</v>
      </c>
      <c r="I157" s="12">
        <v>0.36</v>
      </c>
      <c r="J157" s="15" t="s">
        <v>69</v>
      </c>
      <c r="L157"/>
      <c r="M157"/>
    </row>
    <row r="158" spans="1:13" x14ac:dyDescent="0.25">
      <c r="A158" s="9" t="s">
        <v>18</v>
      </c>
      <c r="B158" s="9"/>
      <c r="C158" s="9"/>
      <c r="D158" s="10"/>
      <c r="E158" s="10"/>
      <c r="F158" s="13">
        <f>SUM(F146:F157)</f>
        <v>12393.859999999999</v>
      </c>
      <c r="G158" s="13">
        <f>SUM(G146:G157)</f>
        <v>3330.7900000000004</v>
      </c>
      <c r="H158" s="13">
        <f>MAX(H146:H157)</f>
        <v>9.92</v>
      </c>
      <c r="I158" s="13">
        <f>MAX(I146:I157)</f>
        <v>7.45</v>
      </c>
      <c r="J158" s="14" t="s">
        <v>70</v>
      </c>
    </row>
    <row r="162" spans="1:13" x14ac:dyDescent="0.25">
      <c r="B162" s="2" t="s">
        <v>19</v>
      </c>
      <c r="H162" s="3" t="s">
        <v>0</v>
      </c>
      <c r="I162" s="4" t="s">
        <v>23</v>
      </c>
    </row>
    <row r="163" spans="1:13" x14ac:dyDescent="0.25">
      <c r="B163" s="2" t="s">
        <v>20</v>
      </c>
      <c r="G163" s="5" t="s">
        <v>1</v>
      </c>
      <c r="H163" s="3" t="s">
        <v>2</v>
      </c>
      <c r="I163" s="4">
        <v>1</v>
      </c>
    </row>
    <row r="164" spans="1:13" ht="15" customHeight="1" x14ac:dyDescent="0.25">
      <c r="A164" s="36"/>
      <c r="B164" s="36"/>
      <c r="C164" s="36"/>
      <c r="D164" s="36"/>
      <c r="E164" s="36"/>
      <c r="F164" s="36"/>
      <c r="G164" s="6"/>
      <c r="H164" s="3" t="s">
        <v>3</v>
      </c>
      <c r="I164" s="4" t="s">
        <v>4</v>
      </c>
    </row>
    <row r="165" spans="1:13" x14ac:dyDescent="0.25">
      <c r="A165" s="36" t="s">
        <v>21</v>
      </c>
      <c r="B165" s="36"/>
      <c r="C165" s="36"/>
      <c r="D165" s="36"/>
      <c r="E165" s="36"/>
      <c r="F165" s="36"/>
      <c r="G165" s="37" t="s">
        <v>22</v>
      </c>
      <c r="H165" s="37"/>
      <c r="I165" s="37"/>
      <c r="J165" s="37"/>
    </row>
    <row r="166" spans="1:13" x14ac:dyDescent="0.25">
      <c r="A166" s="17" t="s">
        <v>5</v>
      </c>
      <c r="C166">
        <v>2300058232</v>
      </c>
    </row>
    <row r="167" spans="1:13" x14ac:dyDescent="0.25">
      <c r="A167" s="35" t="s">
        <v>6</v>
      </c>
      <c r="B167" s="35"/>
      <c r="C167" s="16" t="s">
        <v>71</v>
      </c>
      <c r="D167" s="38" t="s">
        <v>72</v>
      </c>
      <c r="E167" s="38"/>
      <c r="F167" s="38"/>
      <c r="G167" s="3" t="s">
        <v>73</v>
      </c>
      <c r="H167" s="4"/>
      <c r="I167" s="11" t="s">
        <v>7</v>
      </c>
      <c r="J167">
        <v>13.8</v>
      </c>
    </row>
    <row r="168" spans="1:13" x14ac:dyDescent="0.25">
      <c r="A168" s="7" t="s">
        <v>8</v>
      </c>
      <c r="B168" s="7" t="s">
        <v>9</v>
      </c>
      <c r="C168" s="7" t="s">
        <v>10</v>
      </c>
      <c r="D168" s="7" t="s">
        <v>11</v>
      </c>
      <c r="E168" s="7" t="s">
        <v>12</v>
      </c>
      <c r="F168" s="7" t="s">
        <v>13</v>
      </c>
      <c r="G168" s="7" t="s">
        <v>14</v>
      </c>
      <c r="H168" s="7" t="s">
        <v>15</v>
      </c>
      <c r="I168" s="7" t="s">
        <v>16</v>
      </c>
      <c r="J168" s="7" t="s">
        <v>17</v>
      </c>
      <c r="L168" s="1"/>
      <c r="M168" s="1"/>
    </row>
    <row r="169" spans="1:13" s="1" customFormat="1" x14ac:dyDescent="0.25">
      <c r="A169" s="8">
        <v>2022</v>
      </c>
      <c r="B169" s="8">
        <v>12</v>
      </c>
      <c r="C169" s="18">
        <v>44896</v>
      </c>
      <c r="D169" s="18">
        <v>44926</v>
      </c>
      <c r="E169" s="8" t="s">
        <v>74</v>
      </c>
      <c r="F169" s="12">
        <v>211.18</v>
      </c>
      <c r="G169" s="12">
        <v>25.68</v>
      </c>
      <c r="H169" s="12">
        <v>0</v>
      </c>
      <c r="I169" s="12">
        <v>0</v>
      </c>
      <c r="J169" s="15" t="s">
        <v>47</v>
      </c>
    </row>
    <row r="170" spans="1:13" s="1" customFormat="1" x14ac:dyDescent="0.25">
      <c r="A170" s="8">
        <v>2022</v>
      </c>
      <c r="B170" s="8">
        <v>11</v>
      </c>
      <c r="C170" s="18">
        <v>44866</v>
      </c>
      <c r="D170" s="18">
        <v>44895</v>
      </c>
      <c r="E170" s="8" t="s">
        <v>74</v>
      </c>
      <c r="F170" s="12">
        <v>191.8</v>
      </c>
      <c r="G170" s="12">
        <v>0</v>
      </c>
      <c r="H170" s="12">
        <v>0</v>
      </c>
      <c r="I170" s="12">
        <v>0</v>
      </c>
      <c r="J170" s="15" t="s">
        <v>31</v>
      </c>
    </row>
    <row r="171" spans="1:13" s="1" customFormat="1" x14ac:dyDescent="0.25">
      <c r="A171" s="8">
        <v>2022</v>
      </c>
      <c r="B171" s="8">
        <v>10</v>
      </c>
      <c r="C171" s="18">
        <v>44835</v>
      </c>
      <c r="D171" s="18">
        <v>44865</v>
      </c>
      <c r="E171" s="8" t="s">
        <v>74</v>
      </c>
      <c r="F171" s="12">
        <v>198.2</v>
      </c>
      <c r="G171" s="12">
        <v>0</v>
      </c>
      <c r="H171" s="12">
        <v>0</v>
      </c>
      <c r="I171" s="12">
        <v>0</v>
      </c>
      <c r="J171" s="15" t="s">
        <v>31</v>
      </c>
    </row>
    <row r="172" spans="1:13" s="1" customFormat="1" x14ac:dyDescent="0.25">
      <c r="A172" s="8">
        <v>2022</v>
      </c>
      <c r="B172" s="8">
        <v>9</v>
      </c>
      <c r="C172" s="18">
        <v>44805</v>
      </c>
      <c r="D172" s="18">
        <v>44834</v>
      </c>
      <c r="E172" s="8" t="s">
        <v>74</v>
      </c>
      <c r="F172" s="12">
        <v>179.1</v>
      </c>
      <c r="G172" s="12">
        <v>0</v>
      </c>
      <c r="H172" s="12">
        <v>0</v>
      </c>
      <c r="I172" s="12">
        <v>0</v>
      </c>
      <c r="J172" s="15" t="s">
        <v>31</v>
      </c>
    </row>
    <row r="173" spans="1:13" s="1" customFormat="1" x14ac:dyDescent="0.25">
      <c r="A173" s="8">
        <v>2022</v>
      </c>
      <c r="B173" s="8">
        <v>8</v>
      </c>
      <c r="C173" s="18">
        <v>44774</v>
      </c>
      <c r="D173" s="18">
        <v>44804</v>
      </c>
      <c r="E173" s="8" t="s">
        <v>74</v>
      </c>
      <c r="F173" s="12">
        <v>183.8</v>
      </c>
      <c r="G173" s="12">
        <v>0</v>
      </c>
      <c r="H173" s="12">
        <v>0</v>
      </c>
      <c r="I173" s="12">
        <v>0</v>
      </c>
      <c r="J173" s="15" t="s">
        <v>31</v>
      </c>
    </row>
    <row r="174" spans="1:13" s="1" customFormat="1" x14ac:dyDescent="0.25">
      <c r="A174" s="8">
        <v>2022</v>
      </c>
      <c r="B174" s="8">
        <v>7</v>
      </c>
      <c r="C174" s="18">
        <v>44743</v>
      </c>
      <c r="D174" s="18">
        <v>44773</v>
      </c>
      <c r="E174" s="8" t="s">
        <v>74</v>
      </c>
      <c r="F174" s="12">
        <v>194.2</v>
      </c>
      <c r="G174" s="12">
        <v>0</v>
      </c>
      <c r="H174" s="12">
        <v>0</v>
      </c>
      <c r="I174" s="12">
        <v>0</v>
      </c>
      <c r="J174" s="15" t="s">
        <v>31</v>
      </c>
    </row>
    <row r="175" spans="1:13" s="1" customFormat="1" x14ac:dyDescent="0.25">
      <c r="A175" s="8">
        <v>2022</v>
      </c>
      <c r="B175" s="8">
        <v>6</v>
      </c>
      <c r="C175" s="18">
        <v>44713</v>
      </c>
      <c r="D175" s="18">
        <v>44742</v>
      </c>
      <c r="E175" s="8" t="s">
        <v>74</v>
      </c>
      <c r="F175" s="12">
        <v>208.3</v>
      </c>
      <c r="G175" s="12">
        <v>0</v>
      </c>
      <c r="H175" s="12">
        <v>0</v>
      </c>
      <c r="I175" s="12">
        <v>0</v>
      </c>
      <c r="J175" s="15" t="s">
        <v>31</v>
      </c>
    </row>
    <row r="176" spans="1:13" s="1" customFormat="1" x14ac:dyDescent="0.25">
      <c r="A176" s="8">
        <v>2022</v>
      </c>
      <c r="B176" s="8">
        <v>5</v>
      </c>
      <c r="C176" s="18">
        <v>44682</v>
      </c>
      <c r="D176" s="18">
        <v>44712</v>
      </c>
      <c r="E176" s="8" t="s">
        <v>74</v>
      </c>
      <c r="F176" s="12">
        <v>202.3</v>
      </c>
      <c r="G176" s="12">
        <v>0</v>
      </c>
      <c r="H176" s="12">
        <v>0</v>
      </c>
      <c r="I176" s="12">
        <v>0</v>
      </c>
      <c r="J176" s="15" t="s">
        <v>31</v>
      </c>
    </row>
    <row r="177" spans="1:13" s="1" customFormat="1" x14ac:dyDescent="0.25">
      <c r="A177" s="8">
        <v>2022</v>
      </c>
      <c r="B177" s="8">
        <v>4</v>
      </c>
      <c r="C177" s="18">
        <v>44652</v>
      </c>
      <c r="D177" s="18">
        <v>44681</v>
      </c>
      <c r="E177" s="8" t="s">
        <v>74</v>
      </c>
      <c r="F177" s="12">
        <v>199.5</v>
      </c>
      <c r="G177" s="12">
        <v>0</v>
      </c>
      <c r="H177" s="12">
        <v>0</v>
      </c>
      <c r="I177" s="12">
        <v>0</v>
      </c>
      <c r="J177" s="15" t="s">
        <v>31</v>
      </c>
    </row>
    <row r="178" spans="1:13" s="1" customFormat="1" x14ac:dyDescent="0.25">
      <c r="A178" s="8">
        <v>2022</v>
      </c>
      <c r="B178" s="8">
        <v>3</v>
      </c>
      <c r="C178" s="18">
        <v>44621</v>
      </c>
      <c r="D178" s="18">
        <v>44651</v>
      </c>
      <c r="E178" s="8" t="s">
        <v>74</v>
      </c>
      <c r="F178" s="12">
        <v>205</v>
      </c>
      <c r="G178" s="12">
        <v>0</v>
      </c>
      <c r="H178" s="12">
        <v>0</v>
      </c>
      <c r="I178" s="12">
        <v>0</v>
      </c>
      <c r="J178" s="15" t="s">
        <v>31</v>
      </c>
    </row>
    <row r="179" spans="1:13" s="1" customFormat="1" x14ac:dyDescent="0.25">
      <c r="A179" s="8">
        <v>2022</v>
      </c>
      <c r="B179" s="8">
        <v>2</v>
      </c>
      <c r="C179" s="18">
        <v>44593</v>
      </c>
      <c r="D179" s="18">
        <v>44620</v>
      </c>
      <c r="E179" s="8" t="s">
        <v>74</v>
      </c>
      <c r="F179" s="12">
        <v>203.4</v>
      </c>
      <c r="G179" s="12">
        <v>0</v>
      </c>
      <c r="H179" s="12">
        <v>0</v>
      </c>
      <c r="I179" s="12">
        <v>0</v>
      </c>
      <c r="J179" s="15" t="s">
        <v>31</v>
      </c>
    </row>
    <row r="180" spans="1:13" s="1" customFormat="1" x14ac:dyDescent="0.25">
      <c r="A180" s="8">
        <v>2023</v>
      </c>
      <c r="B180" s="8">
        <v>1</v>
      </c>
      <c r="C180" s="18">
        <v>44927</v>
      </c>
      <c r="D180" s="18">
        <v>44957</v>
      </c>
      <c r="E180" s="8" t="s">
        <v>74</v>
      </c>
      <c r="F180" s="12">
        <v>169.83</v>
      </c>
      <c r="G180" s="12">
        <v>31.23</v>
      </c>
      <c r="H180" s="12">
        <v>3.94</v>
      </c>
      <c r="I180" s="12">
        <v>1.02</v>
      </c>
      <c r="J180" s="15" t="s">
        <v>75</v>
      </c>
      <c r="L180"/>
      <c r="M180"/>
    </row>
    <row r="181" spans="1:13" x14ac:dyDescent="0.25">
      <c r="A181" s="9" t="s">
        <v>18</v>
      </c>
      <c r="B181" s="9"/>
      <c r="C181" s="9"/>
      <c r="D181" s="10"/>
      <c r="E181" s="10"/>
      <c r="F181" s="24">
        <f>SUM(F169:F180)</f>
        <v>2346.61</v>
      </c>
      <c r="G181" s="24">
        <f>SUM(G169:G180)</f>
        <v>56.91</v>
      </c>
      <c r="H181" s="13">
        <f>MAX(H169:H180)</f>
        <v>3.94</v>
      </c>
      <c r="I181" s="13">
        <f>MAX(I169:I180)</f>
        <v>1.02</v>
      </c>
      <c r="J181" s="14" t="s">
        <v>67</v>
      </c>
    </row>
    <row r="185" spans="1:13" x14ac:dyDescent="0.25">
      <c r="B185" s="2" t="s">
        <v>19</v>
      </c>
      <c r="H185" s="3" t="s">
        <v>0</v>
      </c>
      <c r="I185" s="4" t="s">
        <v>23</v>
      </c>
    </row>
    <row r="186" spans="1:13" x14ac:dyDescent="0.25">
      <c r="B186" s="2" t="s">
        <v>20</v>
      </c>
      <c r="G186" s="5" t="s">
        <v>1</v>
      </c>
      <c r="H186" s="3" t="s">
        <v>2</v>
      </c>
      <c r="I186" s="4">
        <v>1</v>
      </c>
    </row>
    <row r="187" spans="1:13" ht="15" customHeight="1" x14ac:dyDescent="0.25">
      <c r="A187" s="36"/>
      <c r="B187" s="36"/>
      <c r="C187" s="36"/>
      <c r="D187" s="36"/>
      <c r="E187" s="36"/>
      <c r="F187" s="36"/>
      <c r="G187" s="6"/>
      <c r="H187" s="3" t="s">
        <v>3</v>
      </c>
      <c r="I187" s="4" t="s">
        <v>4</v>
      </c>
    </row>
    <row r="188" spans="1:13" x14ac:dyDescent="0.25">
      <c r="A188" s="36" t="s">
        <v>76</v>
      </c>
      <c r="B188" s="36"/>
      <c r="C188" s="36"/>
      <c r="D188" s="36"/>
      <c r="E188" s="36"/>
      <c r="F188" s="36"/>
      <c r="G188" s="37" t="s">
        <v>22</v>
      </c>
      <c r="H188" s="37"/>
      <c r="I188" s="37"/>
      <c r="J188" s="37"/>
    </row>
    <row r="189" spans="1:13" x14ac:dyDescent="0.25">
      <c r="A189" s="17" t="s">
        <v>5</v>
      </c>
      <c r="C189">
        <v>2300062032</v>
      </c>
    </row>
    <row r="190" spans="1:13" x14ac:dyDescent="0.25">
      <c r="A190" s="35" t="s">
        <v>6</v>
      </c>
      <c r="B190" s="35"/>
      <c r="C190" s="16" t="s">
        <v>77</v>
      </c>
      <c r="D190" s="38" t="s">
        <v>78</v>
      </c>
      <c r="E190" s="38"/>
      <c r="F190" s="38"/>
      <c r="G190" s="3" t="s">
        <v>79</v>
      </c>
      <c r="H190" s="4"/>
      <c r="I190" s="11" t="s">
        <v>7</v>
      </c>
      <c r="J190">
        <v>4.5999999999999996</v>
      </c>
    </row>
    <row r="191" spans="1:13" x14ac:dyDescent="0.25">
      <c r="A191" s="7" t="s">
        <v>8</v>
      </c>
      <c r="B191" s="7" t="s">
        <v>9</v>
      </c>
      <c r="C191" s="7" t="s">
        <v>10</v>
      </c>
      <c r="D191" s="7" t="s">
        <v>11</v>
      </c>
      <c r="E191" s="7" t="s">
        <v>12</v>
      </c>
      <c r="F191" s="7" t="s">
        <v>13</v>
      </c>
      <c r="G191" s="7" t="s">
        <v>14</v>
      </c>
      <c r="H191" s="7" t="s">
        <v>15</v>
      </c>
      <c r="I191" s="7" t="s">
        <v>16</v>
      </c>
      <c r="J191" s="7" t="s">
        <v>17</v>
      </c>
      <c r="L191" s="1"/>
      <c r="M191" s="1"/>
    </row>
    <row r="192" spans="1:13" s="1" customFormat="1" x14ac:dyDescent="0.25">
      <c r="A192" s="8">
        <v>2022</v>
      </c>
      <c r="B192" s="8">
        <v>12</v>
      </c>
      <c r="C192" s="18">
        <v>44896</v>
      </c>
      <c r="D192" s="18">
        <v>44926</v>
      </c>
      <c r="E192" s="8" t="s">
        <v>27</v>
      </c>
      <c r="F192" s="12">
        <v>79.099999999999994</v>
      </c>
      <c r="G192" s="12">
        <v>0</v>
      </c>
      <c r="H192" s="12">
        <v>0</v>
      </c>
      <c r="I192" s="12">
        <v>0</v>
      </c>
      <c r="J192" s="15" t="s">
        <v>31</v>
      </c>
    </row>
    <row r="193" spans="1:13" s="1" customFormat="1" x14ac:dyDescent="0.25">
      <c r="A193" s="8">
        <v>2022</v>
      </c>
      <c r="B193" s="8">
        <v>11</v>
      </c>
      <c r="C193" s="18">
        <v>44866</v>
      </c>
      <c r="D193" s="18">
        <v>44895</v>
      </c>
      <c r="E193" s="8" t="s">
        <v>27</v>
      </c>
      <c r="F193" s="12">
        <v>30.35</v>
      </c>
      <c r="G193" s="12">
        <v>17.38</v>
      </c>
      <c r="H193" s="12">
        <v>0</v>
      </c>
      <c r="I193" s="12">
        <v>0</v>
      </c>
      <c r="J193" s="15" t="s">
        <v>40</v>
      </c>
    </row>
    <row r="194" spans="1:13" s="1" customFormat="1" x14ac:dyDescent="0.25">
      <c r="A194" s="8">
        <v>2022</v>
      </c>
      <c r="B194" s="8">
        <v>10</v>
      </c>
      <c r="C194" s="18">
        <v>44835</v>
      </c>
      <c r="D194" s="18">
        <v>44865</v>
      </c>
      <c r="E194" s="8" t="s">
        <v>27</v>
      </c>
      <c r="F194" s="12">
        <v>84.65</v>
      </c>
      <c r="G194" s="12">
        <v>59.62</v>
      </c>
      <c r="H194" s="12">
        <v>0.32</v>
      </c>
      <c r="I194" s="12">
        <v>0.32</v>
      </c>
      <c r="J194" s="15" t="s">
        <v>29</v>
      </c>
    </row>
    <row r="195" spans="1:13" s="1" customFormat="1" x14ac:dyDescent="0.25">
      <c r="A195" s="8">
        <v>2022</v>
      </c>
      <c r="B195" s="8">
        <v>9</v>
      </c>
      <c r="C195" s="18">
        <v>44805</v>
      </c>
      <c r="D195" s="18">
        <v>44834</v>
      </c>
      <c r="E195" s="8" t="s">
        <v>27</v>
      </c>
      <c r="F195" s="12">
        <v>88.7</v>
      </c>
      <c r="G195" s="12">
        <v>62.5</v>
      </c>
      <c r="H195" s="12">
        <v>0.35</v>
      </c>
      <c r="I195" s="12">
        <v>0.35</v>
      </c>
      <c r="J195" s="15" t="s">
        <v>29</v>
      </c>
    </row>
    <row r="196" spans="1:13" s="1" customFormat="1" x14ac:dyDescent="0.25">
      <c r="A196" s="8">
        <v>2022</v>
      </c>
      <c r="B196" s="8">
        <v>8</v>
      </c>
      <c r="C196" s="18">
        <v>44774</v>
      </c>
      <c r="D196" s="18">
        <v>44804</v>
      </c>
      <c r="E196" s="8" t="s">
        <v>27</v>
      </c>
      <c r="F196" s="12">
        <v>81.97</v>
      </c>
      <c r="G196" s="12">
        <v>54.72</v>
      </c>
      <c r="H196" s="12">
        <v>1.37</v>
      </c>
      <c r="I196" s="12">
        <v>0.32</v>
      </c>
      <c r="J196" s="15" t="s">
        <v>80</v>
      </c>
    </row>
    <row r="197" spans="1:13" s="1" customFormat="1" x14ac:dyDescent="0.25">
      <c r="A197" s="8">
        <v>2022</v>
      </c>
      <c r="B197" s="8">
        <v>7</v>
      </c>
      <c r="C197" s="18">
        <v>44743</v>
      </c>
      <c r="D197" s="18">
        <v>44773</v>
      </c>
      <c r="E197" s="8" t="s">
        <v>27</v>
      </c>
      <c r="F197" s="12">
        <v>51.86</v>
      </c>
      <c r="G197" s="12">
        <v>28.58</v>
      </c>
      <c r="H197" s="12">
        <v>0.59</v>
      </c>
      <c r="I197" s="12">
        <v>0</v>
      </c>
      <c r="J197" s="15" t="s">
        <v>40</v>
      </c>
    </row>
    <row r="198" spans="1:13" s="1" customFormat="1" x14ac:dyDescent="0.25">
      <c r="A198" s="8">
        <v>2022</v>
      </c>
      <c r="B198" s="8">
        <v>6</v>
      </c>
      <c r="C198" s="18">
        <v>44713</v>
      </c>
      <c r="D198" s="18">
        <v>44742</v>
      </c>
      <c r="E198" s="8" t="s">
        <v>27</v>
      </c>
      <c r="F198" s="12">
        <v>50.46</v>
      </c>
      <c r="G198" s="12">
        <v>33</v>
      </c>
      <c r="H198" s="12">
        <v>0.22</v>
      </c>
      <c r="I198" s="12">
        <v>0.22</v>
      </c>
      <c r="J198" s="15" t="s">
        <v>80</v>
      </c>
    </row>
    <row r="199" spans="1:13" s="1" customFormat="1" x14ac:dyDescent="0.25">
      <c r="A199" s="8">
        <v>2022</v>
      </c>
      <c r="B199" s="8">
        <v>5</v>
      </c>
      <c r="C199" s="18">
        <v>44682</v>
      </c>
      <c r="D199" s="18">
        <v>44712</v>
      </c>
      <c r="E199" s="8" t="s">
        <v>27</v>
      </c>
      <c r="F199" s="12">
        <v>47.6</v>
      </c>
      <c r="G199" s="12">
        <v>32.01</v>
      </c>
      <c r="H199" s="12">
        <v>0.22</v>
      </c>
      <c r="I199" s="12">
        <v>0.21</v>
      </c>
      <c r="J199" s="15" t="s">
        <v>80</v>
      </c>
    </row>
    <row r="200" spans="1:13" s="1" customFormat="1" x14ac:dyDescent="0.25">
      <c r="A200" s="8">
        <v>2022</v>
      </c>
      <c r="B200" s="8">
        <v>4</v>
      </c>
      <c r="C200" s="18">
        <v>44652</v>
      </c>
      <c r="D200" s="18">
        <v>44681</v>
      </c>
      <c r="E200" s="8" t="s">
        <v>27</v>
      </c>
      <c r="F200" s="12">
        <v>29.25</v>
      </c>
      <c r="G200" s="12">
        <v>12.68</v>
      </c>
      <c r="H200" s="12">
        <v>2.15</v>
      </c>
      <c r="I200" s="12">
        <v>0.13</v>
      </c>
      <c r="J200" s="15" t="s">
        <v>35</v>
      </c>
    </row>
    <row r="201" spans="1:13" s="1" customFormat="1" x14ac:dyDescent="0.25">
      <c r="A201" s="8">
        <v>2022</v>
      </c>
      <c r="B201" s="8">
        <v>3</v>
      </c>
      <c r="C201" s="18">
        <v>44621</v>
      </c>
      <c r="D201" s="18">
        <v>44651</v>
      </c>
      <c r="E201" s="8" t="s">
        <v>27</v>
      </c>
      <c r="F201" s="12">
        <v>115.42</v>
      </c>
      <c r="G201" s="12">
        <v>4.87</v>
      </c>
      <c r="H201" s="12">
        <v>2.1800000000000002</v>
      </c>
      <c r="I201" s="12">
        <v>0.08</v>
      </c>
      <c r="J201" s="15" t="s">
        <v>50</v>
      </c>
    </row>
    <row r="202" spans="1:13" s="1" customFormat="1" x14ac:dyDescent="0.25">
      <c r="A202" s="8">
        <v>2022</v>
      </c>
      <c r="B202" s="8">
        <v>2</v>
      </c>
      <c r="C202" s="18">
        <v>44593</v>
      </c>
      <c r="D202" s="18">
        <v>44620</v>
      </c>
      <c r="E202" s="8" t="s">
        <v>27</v>
      </c>
      <c r="F202" s="12">
        <v>117.86</v>
      </c>
      <c r="G202" s="12">
        <v>3.15</v>
      </c>
      <c r="H202" s="12">
        <v>2.19</v>
      </c>
      <c r="I202" s="12">
        <v>0.09</v>
      </c>
      <c r="J202" s="15" t="s">
        <v>48</v>
      </c>
    </row>
    <row r="203" spans="1:13" s="1" customFormat="1" x14ac:dyDescent="0.25">
      <c r="A203" s="8">
        <v>2023</v>
      </c>
      <c r="B203" s="8">
        <v>1</v>
      </c>
      <c r="C203" s="18">
        <v>44927</v>
      </c>
      <c r="D203" s="18">
        <v>44957</v>
      </c>
      <c r="E203" s="8" t="s">
        <v>27</v>
      </c>
      <c r="F203" s="12">
        <v>38.9</v>
      </c>
      <c r="G203" s="12">
        <v>2</v>
      </c>
      <c r="H203" s="12">
        <v>0</v>
      </c>
      <c r="I203" s="12">
        <v>0</v>
      </c>
      <c r="J203" s="15" t="s">
        <v>30</v>
      </c>
      <c r="L203"/>
      <c r="M203"/>
    </row>
    <row r="204" spans="1:13" x14ac:dyDescent="0.25">
      <c r="A204" s="9" t="s">
        <v>18</v>
      </c>
      <c r="B204" s="9"/>
      <c r="C204" s="9"/>
      <c r="D204" s="10"/>
      <c r="E204" s="10"/>
      <c r="F204" s="13">
        <f>SUM(F192:F203)</f>
        <v>816.11999999999989</v>
      </c>
      <c r="G204" s="13">
        <f>SUM(G192:G203)</f>
        <v>310.51</v>
      </c>
      <c r="H204" s="13">
        <f>MAX(H192:H203)</f>
        <v>2.19</v>
      </c>
      <c r="I204" s="13">
        <f>MAX(I192:I203)</f>
        <v>0.35</v>
      </c>
      <c r="J204" s="14" t="s">
        <v>67</v>
      </c>
    </row>
    <row r="208" spans="1:13" x14ac:dyDescent="0.25">
      <c r="B208" s="2" t="s">
        <v>19</v>
      </c>
      <c r="H208" s="3" t="s">
        <v>0</v>
      </c>
      <c r="I208" s="4" t="s">
        <v>23</v>
      </c>
    </row>
    <row r="209" spans="1:13" x14ac:dyDescent="0.25">
      <c r="B209" s="2" t="s">
        <v>20</v>
      </c>
      <c r="G209" s="5" t="s">
        <v>1</v>
      </c>
      <c r="H209" s="3" t="s">
        <v>2</v>
      </c>
      <c r="I209" s="4">
        <v>1</v>
      </c>
    </row>
    <row r="210" spans="1:13" ht="15" customHeight="1" x14ac:dyDescent="0.25">
      <c r="A210" s="36"/>
      <c r="B210" s="36"/>
      <c r="C210" s="36"/>
      <c r="D210" s="36"/>
      <c r="E210" s="36"/>
      <c r="F210" s="36"/>
      <c r="G210" s="6"/>
      <c r="H210" s="3" t="s">
        <v>3</v>
      </c>
      <c r="I210" s="4" t="s">
        <v>4</v>
      </c>
    </row>
    <row r="211" spans="1:13" x14ac:dyDescent="0.25">
      <c r="A211" s="36" t="s">
        <v>81</v>
      </c>
      <c r="B211" s="36"/>
      <c r="C211" s="36"/>
      <c r="D211" s="36"/>
      <c r="E211" s="36"/>
      <c r="F211" s="36"/>
      <c r="G211" s="37" t="s">
        <v>22</v>
      </c>
      <c r="H211" s="37"/>
      <c r="I211" s="37"/>
      <c r="J211" s="37"/>
    </row>
    <row r="212" spans="1:13" x14ac:dyDescent="0.25">
      <c r="A212" s="17" t="s">
        <v>5</v>
      </c>
      <c r="C212">
        <v>2300062033</v>
      </c>
    </row>
    <row r="213" spans="1:13" x14ac:dyDescent="0.25">
      <c r="A213" s="35" t="s">
        <v>6</v>
      </c>
      <c r="B213" s="35"/>
      <c r="C213" s="16" t="s">
        <v>82</v>
      </c>
      <c r="D213" s="38" t="s">
        <v>83</v>
      </c>
      <c r="E213" s="38"/>
      <c r="F213" s="38"/>
      <c r="G213" s="3" t="s">
        <v>79</v>
      </c>
      <c r="H213" s="4"/>
      <c r="I213" s="11" t="s">
        <v>7</v>
      </c>
      <c r="J213">
        <v>7.36</v>
      </c>
    </row>
    <row r="214" spans="1:13" x14ac:dyDescent="0.25">
      <c r="A214" s="7" t="s">
        <v>8</v>
      </c>
      <c r="B214" s="7" t="s">
        <v>9</v>
      </c>
      <c r="C214" s="7" t="s">
        <v>10</v>
      </c>
      <c r="D214" s="7" t="s">
        <v>11</v>
      </c>
      <c r="E214" s="7" t="s">
        <v>12</v>
      </c>
      <c r="F214" s="7" t="s">
        <v>13</v>
      </c>
      <c r="G214" s="7" t="s">
        <v>14</v>
      </c>
      <c r="H214" s="7" t="s">
        <v>15</v>
      </c>
      <c r="I214" s="7" t="s">
        <v>16</v>
      </c>
      <c r="J214" s="7" t="s">
        <v>17</v>
      </c>
      <c r="L214" s="1"/>
      <c r="M214" s="1"/>
    </row>
    <row r="215" spans="1:13" s="1" customFormat="1" x14ac:dyDescent="0.25">
      <c r="A215" s="8">
        <v>2022</v>
      </c>
      <c r="B215" s="8">
        <v>12</v>
      </c>
      <c r="C215" s="18">
        <v>44896</v>
      </c>
      <c r="D215" s="18">
        <v>44926</v>
      </c>
      <c r="E215" s="8" t="s">
        <v>27</v>
      </c>
      <c r="F215" s="12">
        <v>937.48</v>
      </c>
      <c r="G215" s="12">
        <v>310</v>
      </c>
      <c r="H215" s="12">
        <v>0</v>
      </c>
      <c r="I215" s="12">
        <v>0</v>
      </c>
      <c r="J215" s="15" t="s">
        <v>70</v>
      </c>
    </row>
    <row r="216" spans="1:13" s="1" customFormat="1" x14ac:dyDescent="0.25">
      <c r="A216" s="8">
        <v>2022</v>
      </c>
      <c r="B216" s="8">
        <v>11</v>
      </c>
      <c r="C216" s="18">
        <v>44866</v>
      </c>
      <c r="D216" s="18">
        <v>44895</v>
      </c>
      <c r="E216" s="8" t="s">
        <v>27</v>
      </c>
      <c r="F216" s="12">
        <v>840.98</v>
      </c>
      <c r="G216" s="12">
        <v>353.6</v>
      </c>
      <c r="H216" s="12">
        <v>0</v>
      </c>
      <c r="I216" s="12">
        <v>0</v>
      </c>
      <c r="J216" s="15" t="s">
        <v>35</v>
      </c>
    </row>
    <row r="217" spans="1:13" s="1" customFormat="1" x14ac:dyDescent="0.25">
      <c r="A217" s="8">
        <v>2022</v>
      </c>
      <c r="B217" s="8">
        <v>10</v>
      </c>
      <c r="C217" s="18">
        <v>44835</v>
      </c>
      <c r="D217" s="18">
        <v>44865</v>
      </c>
      <c r="E217" s="8" t="s">
        <v>27</v>
      </c>
      <c r="F217" s="12">
        <v>1264.92</v>
      </c>
      <c r="G217" s="12">
        <v>734.1</v>
      </c>
      <c r="H217" s="12">
        <v>7.84</v>
      </c>
      <c r="I217" s="12">
        <v>6.26</v>
      </c>
      <c r="J217" s="15" t="s">
        <v>36</v>
      </c>
    </row>
    <row r="218" spans="1:13" s="1" customFormat="1" x14ac:dyDescent="0.25">
      <c r="A218" s="8">
        <v>2022</v>
      </c>
      <c r="B218" s="8">
        <v>9</v>
      </c>
      <c r="C218" s="18">
        <v>44805</v>
      </c>
      <c r="D218" s="18">
        <v>44834</v>
      </c>
      <c r="E218" s="8" t="s">
        <v>27</v>
      </c>
      <c r="F218" s="12">
        <v>1155</v>
      </c>
      <c r="G218" s="12">
        <v>649.5</v>
      </c>
      <c r="H218" s="12">
        <v>7.53</v>
      </c>
      <c r="I218" s="12">
        <v>7.41</v>
      </c>
      <c r="J218" s="15" t="s">
        <v>40</v>
      </c>
    </row>
    <row r="219" spans="1:13" s="1" customFormat="1" x14ac:dyDescent="0.25">
      <c r="A219" s="8">
        <v>2022</v>
      </c>
      <c r="B219" s="8">
        <v>8</v>
      </c>
      <c r="C219" s="18">
        <v>44774</v>
      </c>
      <c r="D219" s="18">
        <v>44804</v>
      </c>
      <c r="E219" s="8" t="s">
        <v>27</v>
      </c>
      <c r="F219" s="12">
        <v>1384.58</v>
      </c>
      <c r="G219" s="12">
        <v>637.35</v>
      </c>
      <c r="H219" s="12">
        <v>7.98</v>
      </c>
      <c r="I219" s="12">
        <v>7.29</v>
      </c>
      <c r="J219" s="15" t="s">
        <v>41</v>
      </c>
    </row>
    <row r="220" spans="1:13" s="1" customFormat="1" x14ac:dyDescent="0.25">
      <c r="A220" s="8">
        <v>2022</v>
      </c>
      <c r="B220" s="8">
        <v>7</v>
      </c>
      <c r="C220" s="18">
        <v>44743</v>
      </c>
      <c r="D220" s="18">
        <v>44773</v>
      </c>
      <c r="E220" s="8" t="s">
        <v>27</v>
      </c>
      <c r="F220" s="12">
        <v>1409.85</v>
      </c>
      <c r="G220" s="12">
        <v>664.97</v>
      </c>
      <c r="H220" s="12">
        <v>2.35</v>
      </c>
      <c r="I220" s="12">
        <v>2.79</v>
      </c>
      <c r="J220" s="15" t="s">
        <v>41</v>
      </c>
    </row>
    <row r="221" spans="1:13" s="1" customFormat="1" x14ac:dyDescent="0.25">
      <c r="A221" s="8">
        <v>2022</v>
      </c>
      <c r="B221" s="8">
        <v>6</v>
      </c>
      <c r="C221" s="18">
        <v>44713</v>
      </c>
      <c r="D221" s="18">
        <v>44742</v>
      </c>
      <c r="E221" s="8" t="s">
        <v>27</v>
      </c>
      <c r="F221" s="12">
        <v>1277.57</v>
      </c>
      <c r="G221" s="12">
        <v>637.17999999999995</v>
      </c>
      <c r="H221" s="12">
        <v>7.4</v>
      </c>
      <c r="I221" s="12">
        <v>6.41</v>
      </c>
      <c r="J221" s="15" t="s">
        <v>39</v>
      </c>
    </row>
    <row r="222" spans="1:13" s="1" customFormat="1" x14ac:dyDescent="0.25">
      <c r="A222" s="8">
        <v>2022</v>
      </c>
      <c r="B222" s="8">
        <v>5</v>
      </c>
      <c r="C222" s="18">
        <v>44682</v>
      </c>
      <c r="D222" s="18">
        <v>44712</v>
      </c>
      <c r="E222" s="8" t="s">
        <v>27</v>
      </c>
      <c r="F222" s="12">
        <v>1592.66</v>
      </c>
      <c r="G222" s="12">
        <v>864.68</v>
      </c>
      <c r="H222" s="12">
        <v>8.2200000000000006</v>
      </c>
      <c r="I222" s="12">
        <v>7.47</v>
      </c>
      <c r="J222" s="15" t="s">
        <v>56</v>
      </c>
    </row>
    <row r="223" spans="1:13" s="1" customFormat="1" x14ac:dyDescent="0.25">
      <c r="A223" s="8">
        <v>2022</v>
      </c>
      <c r="B223" s="8">
        <v>4</v>
      </c>
      <c r="C223" s="18">
        <v>44652</v>
      </c>
      <c r="D223" s="18">
        <v>44681</v>
      </c>
      <c r="E223" s="8" t="s">
        <v>27</v>
      </c>
      <c r="F223" s="12">
        <v>1115.54</v>
      </c>
      <c r="G223" s="12">
        <v>551.41999999999996</v>
      </c>
      <c r="H223" s="12">
        <v>8.1</v>
      </c>
      <c r="I223" s="12">
        <v>6.23</v>
      </c>
      <c r="J223" s="15" t="s">
        <v>39</v>
      </c>
    </row>
    <row r="224" spans="1:13" s="1" customFormat="1" x14ac:dyDescent="0.25">
      <c r="A224" s="8">
        <v>2022</v>
      </c>
      <c r="B224" s="8">
        <v>3</v>
      </c>
      <c r="C224" s="18">
        <v>44621</v>
      </c>
      <c r="D224" s="18">
        <v>44651</v>
      </c>
      <c r="E224" s="8" t="s">
        <v>27</v>
      </c>
      <c r="F224" s="12">
        <v>916.09</v>
      </c>
      <c r="G224" s="12">
        <v>291.38</v>
      </c>
      <c r="H224" s="12">
        <v>7.44</v>
      </c>
      <c r="I224" s="12">
        <v>5.73</v>
      </c>
      <c r="J224" s="15" t="s">
        <v>68</v>
      </c>
    </row>
    <row r="225" spans="1:13" s="1" customFormat="1" x14ac:dyDescent="0.25">
      <c r="A225" s="8">
        <v>2022</v>
      </c>
      <c r="B225" s="8">
        <v>2</v>
      </c>
      <c r="C225" s="18">
        <v>44593</v>
      </c>
      <c r="D225" s="18">
        <v>44620</v>
      </c>
      <c r="E225" s="8" t="s">
        <v>27</v>
      </c>
      <c r="F225" s="12">
        <v>912.91</v>
      </c>
      <c r="G225" s="12">
        <v>230.7</v>
      </c>
      <c r="H225" s="12">
        <v>8.56</v>
      </c>
      <c r="I225" s="12">
        <v>7.15</v>
      </c>
      <c r="J225" s="15" t="s">
        <v>66</v>
      </c>
    </row>
    <row r="226" spans="1:13" s="1" customFormat="1" x14ac:dyDescent="0.25">
      <c r="A226" s="8">
        <v>2023</v>
      </c>
      <c r="B226" s="8">
        <v>1</v>
      </c>
      <c r="C226" s="18">
        <v>44927</v>
      </c>
      <c r="D226" s="18">
        <v>44957</v>
      </c>
      <c r="E226" s="8" t="s">
        <v>27</v>
      </c>
      <c r="F226" s="12">
        <v>903.52</v>
      </c>
      <c r="G226" s="12">
        <v>396</v>
      </c>
      <c r="H226" s="12">
        <v>0</v>
      </c>
      <c r="I226" s="12">
        <v>0</v>
      </c>
      <c r="J226" s="15" t="s">
        <v>35</v>
      </c>
      <c r="L226"/>
      <c r="M226"/>
    </row>
    <row r="227" spans="1:13" x14ac:dyDescent="0.25">
      <c r="A227" s="9" t="s">
        <v>18</v>
      </c>
      <c r="B227" s="9"/>
      <c r="C227" s="9"/>
      <c r="D227" s="10"/>
      <c r="E227" s="10"/>
      <c r="F227" s="13">
        <f>SUM(F215:F226)</f>
        <v>13711.099999999999</v>
      </c>
      <c r="G227" s="13">
        <f>SUM(G215:G226)</f>
        <v>6320.88</v>
      </c>
      <c r="H227" s="13">
        <f>MAX(H215:H226)</f>
        <v>8.56</v>
      </c>
      <c r="I227" s="13">
        <f>MAX(I215:I226)</f>
        <v>7.47</v>
      </c>
      <c r="J227" s="14" t="s">
        <v>67</v>
      </c>
    </row>
    <row r="231" spans="1:13" x14ac:dyDescent="0.25">
      <c r="B231" s="2" t="s">
        <v>19</v>
      </c>
      <c r="H231" s="3" t="s">
        <v>0</v>
      </c>
      <c r="I231" s="4" t="s">
        <v>23</v>
      </c>
    </row>
    <row r="232" spans="1:13" x14ac:dyDescent="0.25">
      <c r="B232" s="2" t="s">
        <v>20</v>
      </c>
      <c r="G232" s="5" t="s">
        <v>1</v>
      </c>
      <c r="H232" s="3" t="s">
        <v>2</v>
      </c>
      <c r="I232" s="4">
        <v>1</v>
      </c>
    </row>
    <row r="233" spans="1:13" ht="15" customHeight="1" x14ac:dyDescent="0.25">
      <c r="A233" s="36"/>
      <c r="B233" s="36"/>
      <c r="C233" s="36"/>
      <c r="D233" s="36"/>
      <c r="E233" s="36"/>
      <c r="F233" s="36"/>
      <c r="G233" s="6"/>
      <c r="H233" s="3" t="s">
        <v>3</v>
      </c>
      <c r="I233" s="4" t="s">
        <v>4</v>
      </c>
    </row>
    <row r="234" spans="1:13" x14ac:dyDescent="0.25">
      <c r="A234" s="36" t="s">
        <v>21</v>
      </c>
      <c r="B234" s="36"/>
      <c r="C234" s="36"/>
      <c r="D234" s="36"/>
      <c r="E234" s="36"/>
      <c r="F234" s="36"/>
      <c r="G234" s="37" t="s">
        <v>22</v>
      </c>
      <c r="H234" s="37"/>
      <c r="I234" s="37"/>
      <c r="J234" s="37"/>
    </row>
    <row r="235" spans="1:13" x14ac:dyDescent="0.25">
      <c r="A235" s="17" t="s">
        <v>5</v>
      </c>
      <c r="C235">
        <v>2300058232</v>
      </c>
    </row>
    <row r="236" spans="1:13" x14ac:dyDescent="0.25">
      <c r="A236" s="35" t="s">
        <v>6</v>
      </c>
      <c r="B236" s="35"/>
      <c r="C236" s="16" t="s">
        <v>84</v>
      </c>
      <c r="D236" s="38" t="s">
        <v>54</v>
      </c>
      <c r="E236" s="38"/>
      <c r="F236" s="38"/>
      <c r="G236" s="3" t="s">
        <v>26</v>
      </c>
      <c r="H236" s="4"/>
      <c r="I236" s="11" t="s">
        <v>7</v>
      </c>
      <c r="J236">
        <v>4.5999999999999996</v>
      </c>
    </row>
    <row r="237" spans="1:13" x14ac:dyDescent="0.25">
      <c r="A237" s="7" t="s">
        <v>8</v>
      </c>
      <c r="B237" s="7" t="s">
        <v>9</v>
      </c>
      <c r="C237" s="7" t="s">
        <v>10</v>
      </c>
      <c r="D237" s="7" t="s">
        <v>11</v>
      </c>
      <c r="E237" s="7" t="s">
        <v>12</v>
      </c>
      <c r="F237" s="7" t="s">
        <v>13</v>
      </c>
      <c r="G237" s="7" t="s">
        <v>14</v>
      </c>
      <c r="H237" s="7" t="s">
        <v>15</v>
      </c>
      <c r="I237" s="7" t="s">
        <v>16</v>
      </c>
      <c r="J237" s="7" t="s">
        <v>17</v>
      </c>
      <c r="L237" s="1"/>
      <c r="M237" s="1"/>
    </row>
    <row r="238" spans="1:13" s="1" customFormat="1" x14ac:dyDescent="0.25">
      <c r="A238" s="8">
        <v>2022</v>
      </c>
      <c r="B238" s="8">
        <v>12</v>
      </c>
      <c r="C238" s="18">
        <v>44896</v>
      </c>
      <c r="D238" s="18">
        <v>44926</v>
      </c>
      <c r="E238" s="8" t="s">
        <v>27</v>
      </c>
      <c r="F238" s="12">
        <v>9.77</v>
      </c>
      <c r="G238" s="12">
        <v>0.26</v>
      </c>
      <c r="H238" s="12">
        <v>0.64</v>
      </c>
      <c r="I238" s="12">
        <v>0.57999999999999996</v>
      </c>
      <c r="J238" s="15" t="s">
        <v>48</v>
      </c>
    </row>
    <row r="239" spans="1:13" s="1" customFormat="1" x14ac:dyDescent="0.25">
      <c r="A239" s="8">
        <v>2022</v>
      </c>
      <c r="B239" s="8">
        <v>11</v>
      </c>
      <c r="C239" s="18">
        <v>44866</v>
      </c>
      <c r="D239" s="18">
        <v>44895</v>
      </c>
      <c r="E239" s="8" t="s">
        <v>27</v>
      </c>
      <c r="F239" s="12">
        <v>4.01</v>
      </c>
      <c r="G239" s="12">
        <v>0.14000000000000001</v>
      </c>
      <c r="H239" s="12">
        <v>0.53</v>
      </c>
      <c r="I239" s="12">
        <v>0.05</v>
      </c>
      <c r="J239" s="15" t="s">
        <v>48</v>
      </c>
    </row>
    <row r="240" spans="1:13" s="1" customFormat="1" x14ac:dyDescent="0.25">
      <c r="A240" s="8">
        <v>2022</v>
      </c>
      <c r="B240" s="8">
        <v>10</v>
      </c>
      <c r="C240" s="18">
        <v>44835</v>
      </c>
      <c r="D240" s="18">
        <v>44865</v>
      </c>
      <c r="E240" s="8" t="s">
        <v>27</v>
      </c>
      <c r="F240" s="12">
        <v>2.38</v>
      </c>
      <c r="G240" s="12">
        <v>0.46</v>
      </c>
      <c r="H240" s="12">
        <v>0.05</v>
      </c>
      <c r="I240" s="12">
        <v>0.03</v>
      </c>
      <c r="J240" s="15" t="s">
        <v>75</v>
      </c>
    </row>
    <row r="241" spans="1:13" s="1" customFormat="1" x14ac:dyDescent="0.25">
      <c r="A241" s="8">
        <v>2022</v>
      </c>
      <c r="B241" s="8">
        <v>9</v>
      </c>
      <c r="C241" s="18">
        <v>44805</v>
      </c>
      <c r="D241" s="18">
        <v>44834</v>
      </c>
      <c r="E241" s="8" t="s">
        <v>27</v>
      </c>
      <c r="F241" s="12">
        <v>4.8499999999999996</v>
      </c>
      <c r="G241" s="12">
        <v>0.96</v>
      </c>
      <c r="H241" s="12">
        <v>0.08</v>
      </c>
      <c r="I241" s="12">
        <v>0.08</v>
      </c>
      <c r="J241" s="15" t="s">
        <v>64</v>
      </c>
    </row>
    <row r="242" spans="1:13" s="1" customFormat="1" x14ac:dyDescent="0.25">
      <c r="A242" s="8">
        <v>2022</v>
      </c>
      <c r="B242" s="8">
        <v>8</v>
      </c>
      <c r="C242" s="18">
        <v>44774</v>
      </c>
      <c r="D242" s="18">
        <v>44804</v>
      </c>
      <c r="E242" s="8" t="s">
        <v>27</v>
      </c>
      <c r="F242" s="12">
        <v>4.99</v>
      </c>
      <c r="G242" s="12">
        <v>2.68</v>
      </c>
      <c r="H242" s="12">
        <v>7.0000000000000007E-2</v>
      </c>
      <c r="I242" s="12">
        <v>7.0000000000000007E-2</v>
      </c>
      <c r="J242" s="15" t="s">
        <v>56</v>
      </c>
    </row>
    <row r="243" spans="1:13" s="1" customFormat="1" x14ac:dyDescent="0.25">
      <c r="A243" s="8">
        <v>2022</v>
      </c>
      <c r="B243" s="8">
        <v>7</v>
      </c>
      <c r="C243" s="18">
        <v>44743</v>
      </c>
      <c r="D243" s="18">
        <v>44773</v>
      </c>
      <c r="E243" s="8" t="s">
        <v>27</v>
      </c>
      <c r="F243" s="12">
        <v>2.98</v>
      </c>
      <c r="G243" s="12">
        <v>0.82</v>
      </c>
      <c r="H243" s="12">
        <v>0.06</v>
      </c>
      <c r="I243" s="12">
        <v>7.0000000000000007E-2</v>
      </c>
      <c r="J243" s="15" t="s">
        <v>63</v>
      </c>
    </row>
    <row r="244" spans="1:13" s="1" customFormat="1" x14ac:dyDescent="0.25">
      <c r="A244" s="8">
        <v>2022</v>
      </c>
      <c r="B244" s="8">
        <v>6</v>
      </c>
      <c r="C244" s="18">
        <v>44713</v>
      </c>
      <c r="D244" s="18">
        <v>44742</v>
      </c>
      <c r="E244" s="8" t="s">
        <v>27</v>
      </c>
      <c r="F244" s="12">
        <v>3.02</v>
      </c>
      <c r="G244" s="12">
        <v>1.02</v>
      </c>
      <c r="H244" s="12">
        <v>7.0000000000000007E-2</v>
      </c>
      <c r="I244" s="12">
        <v>0.06</v>
      </c>
      <c r="J244" s="15" t="s">
        <v>70</v>
      </c>
    </row>
    <row r="245" spans="1:13" s="1" customFormat="1" x14ac:dyDescent="0.25">
      <c r="A245" s="8">
        <v>2022</v>
      </c>
      <c r="B245" s="8">
        <v>5</v>
      </c>
      <c r="C245" s="18">
        <v>44682</v>
      </c>
      <c r="D245" s="18">
        <v>44712</v>
      </c>
      <c r="E245" s="8" t="s">
        <v>27</v>
      </c>
      <c r="F245" s="12">
        <v>0.62</v>
      </c>
      <c r="G245" s="12">
        <v>0.34</v>
      </c>
      <c r="H245" s="12">
        <v>0.4</v>
      </c>
      <c r="I245" s="12">
        <v>0.56999999999999995</v>
      </c>
      <c r="J245" s="15" t="s">
        <v>56</v>
      </c>
    </row>
    <row r="246" spans="1:13" s="1" customFormat="1" x14ac:dyDescent="0.25">
      <c r="A246" s="8">
        <v>2022</v>
      </c>
      <c r="B246" s="8">
        <v>4</v>
      </c>
      <c r="C246" s="18">
        <v>44652</v>
      </c>
      <c r="D246" s="18">
        <v>44681</v>
      </c>
      <c r="E246" s="8" t="s">
        <v>27</v>
      </c>
      <c r="F246" s="12">
        <v>4.17</v>
      </c>
      <c r="G246" s="12">
        <v>3.31</v>
      </c>
      <c r="H246" s="12">
        <v>0.62</v>
      </c>
      <c r="I246" s="12">
        <v>0.84</v>
      </c>
      <c r="J246" s="15" t="s">
        <v>69</v>
      </c>
    </row>
    <row r="247" spans="1:13" s="1" customFormat="1" x14ac:dyDescent="0.25">
      <c r="A247" s="8">
        <v>2022</v>
      </c>
      <c r="B247" s="8">
        <v>3</v>
      </c>
      <c r="C247" s="18">
        <v>44621</v>
      </c>
      <c r="D247" s="18">
        <v>44651</v>
      </c>
      <c r="E247" s="8" t="s">
        <v>27</v>
      </c>
      <c r="F247" s="12">
        <v>17.670000000000002</v>
      </c>
      <c r="G247" s="12">
        <v>2.5499999999999998</v>
      </c>
      <c r="H247" s="12">
        <v>1.1299999999999999</v>
      </c>
      <c r="I247" s="12">
        <v>0.9</v>
      </c>
      <c r="J247" s="15" t="s">
        <v>85</v>
      </c>
    </row>
    <row r="248" spans="1:13" s="1" customFormat="1" x14ac:dyDescent="0.25">
      <c r="A248" s="8">
        <v>2022</v>
      </c>
      <c r="B248" s="8">
        <v>2</v>
      </c>
      <c r="C248" s="18">
        <v>44593</v>
      </c>
      <c r="D248" s="18">
        <v>44620</v>
      </c>
      <c r="E248" s="8" t="s">
        <v>27</v>
      </c>
      <c r="F248" s="12">
        <v>19.72</v>
      </c>
      <c r="G248" s="12">
        <v>2.14</v>
      </c>
      <c r="H248" s="12">
        <v>1.1599999999999999</v>
      </c>
      <c r="I248" s="12">
        <v>1.02</v>
      </c>
      <c r="J248" s="15" t="s">
        <v>86</v>
      </c>
    </row>
    <row r="249" spans="1:13" s="1" customFormat="1" x14ac:dyDescent="0.25">
      <c r="A249" s="8">
        <v>2023</v>
      </c>
      <c r="B249" s="8">
        <v>1</v>
      </c>
      <c r="C249" s="18">
        <v>44927</v>
      </c>
      <c r="D249" s="18">
        <v>44957</v>
      </c>
      <c r="E249" s="8" t="s">
        <v>27</v>
      </c>
      <c r="F249" s="12">
        <v>9.9600000000000009</v>
      </c>
      <c r="G249" s="12">
        <v>0.04</v>
      </c>
      <c r="H249" s="12">
        <v>0.63</v>
      </c>
      <c r="I249" s="12">
        <v>0.04</v>
      </c>
      <c r="J249" s="15" t="s">
        <v>31</v>
      </c>
      <c r="L249"/>
      <c r="M249"/>
    </row>
    <row r="250" spans="1:13" x14ac:dyDescent="0.25">
      <c r="A250" s="9" t="s">
        <v>18</v>
      </c>
      <c r="B250" s="9"/>
      <c r="C250" s="9"/>
      <c r="D250" s="10"/>
      <c r="E250" s="10"/>
      <c r="F250" s="13">
        <f>SUM(F238:F249)</f>
        <v>84.140000000000015</v>
      </c>
      <c r="G250" s="13">
        <f>SUM(G238:G249)</f>
        <v>14.719999999999999</v>
      </c>
      <c r="H250" s="13">
        <f>MAX(H238:H249)</f>
        <v>1.1599999999999999</v>
      </c>
      <c r="I250" s="13">
        <f>MAX(I238:I249)</f>
        <v>1.02</v>
      </c>
      <c r="J250" s="14" t="s">
        <v>67</v>
      </c>
    </row>
    <row r="254" spans="1:13" x14ac:dyDescent="0.25">
      <c r="B254" s="2" t="s">
        <v>19</v>
      </c>
      <c r="H254" s="3" t="s">
        <v>0</v>
      </c>
      <c r="I254" s="4" t="s">
        <v>23</v>
      </c>
    </row>
    <row r="255" spans="1:13" x14ac:dyDescent="0.25">
      <c r="B255" s="2" t="s">
        <v>20</v>
      </c>
      <c r="G255" s="5" t="s">
        <v>1</v>
      </c>
      <c r="H255" s="3" t="s">
        <v>2</v>
      </c>
      <c r="I255" s="4">
        <v>1</v>
      </c>
    </row>
    <row r="256" spans="1:13" ht="15" customHeight="1" x14ac:dyDescent="0.25">
      <c r="A256" s="36"/>
      <c r="B256" s="36"/>
      <c r="C256" s="36"/>
      <c r="D256" s="36"/>
      <c r="E256" s="36"/>
      <c r="F256" s="36"/>
      <c r="G256" s="6"/>
      <c r="H256" s="3" t="s">
        <v>3</v>
      </c>
      <c r="I256" s="4" t="s">
        <v>4</v>
      </c>
    </row>
    <row r="257" spans="1:13" x14ac:dyDescent="0.25">
      <c r="A257" s="36" t="s">
        <v>21</v>
      </c>
      <c r="B257" s="36"/>
      <c r="C257" s="36"/>
      <c r="D257" s="36"/>
      <c r="E257" s="36"/>
      <c r="F257" s="36"/>
      <c r="G257" s="37" t="s">
        <v>22</v>
      </c>
      <c r="H257" s="37"/>
      <c r="I257" s="37"/>
      <c r="J257" s="37"/>
    </row>
    <row r="258" spans="1:13" x14ac:dyDescent="0.25">
      <c r="A258" s="17" t="s">
        <v>5</v>
      </c>
      <c r="C258">
        <v>2300058232</v>
      </c>
    </row>
    <row r="259" spans="1:13" x14ac:dyDescent="0.25">
      <c r="A259" s="35" t="s">
        <v>6</v>
      </c>
      <c r="B259" s="35"/>
      <c r="C259" s="16" t="s">
        <v>87</v>
      </c>
      <c r="D259" s="38" t="s">
        <v>54</v>
      </c>
      <c r="E259" s="38"/>
      <c r="F259" s="38"/>
      <c r="G259" s="3" t="s">
        <v>26</v>
      </c>
      <c r="H259" s="4"/>
      <c r="I259" s="11" t="s">
        <v>7</v>
      </c>
      <c r="J259">
        <v>4.5999999999999996</v>
      </c>
    </row>
    <row r="260" spans="1:13" x14ac:dyDescent="0.25">
      <c r="A260" s="7" t="s">
        <v>8</v>
      </c>
      <c r="B260" s="7" t="s">
        <v>9</v>
      </c>
      <c r="C260" s="7" t="s">
        <v>10</v>
      </c>
      <c r="D260" s="7" t="s">
        <v>11</v>
      </c>
      <c r="E260" s="7" t="s">
        <v>12</v>
      </c>
      <c r="F260" s="7" t="s">
        <v>13</v>
      </c>
      <c r="G260" s="7" t="s">
        <v>14</v>
      </c>
      <c r="H260" s="7" t="s">
        <v>15</v>
      </c>
      <c r="I260" s="7" t="s">
        <v>16</v>
      </c>
      <c r="J260" s="7" t="s">
        <v>17</v>
      </c>
      <c r="L260" s="1"/>
      <c r="M260" s="1"/>
    </row>
    <row r="261" spans="1:13" s="1" customFormat="1" x14ac:dyDescent="0.25">
      <c r="A261" s="8">
        <v>2022</v>
      </c>
      <c r="B261" s="8">
        <v>12</v>
      </c>
      <c r="C261" s="18">
        <v>44896</v>
      </c>
      <c r="D261" s="18">
        <v>44926</v>
      </c>
      <c r="E261" s="8" t="s">
        <v>27</v>
      </c>
      <c r="F261" s="12">
        <v>24.95</v>
      </c>
      <c r="G261" s="12">
        <v>0.68</v>
      </c>
      <c r="H261" s="12">
        <v>0.91</v>
      </c>
      <c r="I261" s="12">
        <v>0.12</v>
      </c>
      <c r="J261" s="15" t="s">
        <v>48</v>
      </c>
    </row>
    <row r="262" spans="1:13" s="1" customFormat="1" x14ac:dyDescent="0.25">
      <c r="A262" s="8">
        <v>2022</v>
      </c>
      <c r="B262" s="8">
        <v>11</v>
      </c>
      <c r="C262" s="18">
        <v>44866</v>
      </c>
      <c r="D262" s="18">
        <v>44895</v>
      </c>
      <c r="E262" s="8" t="s">
        <v>27</v>
      </c>
      <c r="F262" s="12">
        <v>22.42</v>
      </c>
      <c r="G262" s="12">
        <v>0.77</v>
      </c>
      <c r="H262" s="12">
        <v>0.85</v>
      </c>
      <c r="I262" s="12">
        <v>0.24</v>
      </c>
      <c r="J262" s="15" t="s">
        <v>48</v>
      </c>
    </row>
    <row r="263" spans="1:13" s="1" customFormat="1" x14ac:dyDescent="0.25">
      <c r="A263" s="8">
        <v>2022</v>
      </c>
      <c r="B263" s="8">
        <v>10</v>
      </c>
      <c r="C263" s="18">
        <v>44835</v>
      </c>
      <c r="D263" s="18">
        <v>44865</v>
      </c>
      <c r="E263" s="8" t="s">
        <v>27</v>
      </c>
      <c r="F263" s="12">
        <v>18.73</v>
      </c>
      <c r="G263" s="12">
        <v>7.89</v>
      </c>
      <c r="H263" s="12">
        <v>0.71</v>
      </c>
      <c r="I263" s="12">
        <v>0.85</v>
      </c>
      <c r="J263" s="15" t="s">
        <v>35</v>
      </c>
    </row>
    <row r="264" spans="1:13" s="1" customFormat="1" x14ac:dyDescent="0.25">
      <c r="A264" s="8">
        <v>2022</v>
      </c>
      <c r="B264" s="8">
        <v>9</v>
      </c>
      <c r="C264" s="18">
        <v>44805</v>
      </c>
      <c r="D264" s="18">
        <v>44834</v>
      </c>
      <c r="E264" s="8" t="s">
        <v>27</v>
      </c>
      <c r="F264" s="12">
        <v>16.38</v>
      </c>
      <c r="G264" s="12">
        <v>7.87</v>
      </c>
      <c r="H264" s="12">
        <v>0.78</v>
      </c>
      <c r="I264" s="12">
        <v>1</v>
      </c>
      <c r="J264" s="15" t="s">
        <v>41</v>
      </c>
    </row>
    <row r="265" spans="1:13" s="1" customFormat="1" x14ac:dyDescent="0.25">
      <c r="A265" s="8">
        <v>2022</v>
      </c>
      <c r="B265" s="8">
        <v>8</v>
      </c>
      <c r="C265" s="18">
        <v>44774</v>
      </c>
      <c r="D265" s="18">
        <v>44804</v>
      </c>
      <c r="E265" s="8" t="s">
        <v>27</v>
      </c>
      <c r="F265" s="12">
        <v>13.62</v>
      </c>
      <c r="G265" s="12">
        <v>7.2</v>
      </c>
      <c r="H265" s="12">
        <v>0.51</v>
      </c>
      <c r="I265" s="12">
        <v>0.56000000000000005</v>
      </c>
      <c r="J265" s="15" t="s">
        <v>56</v>
      </c>
    </row>
    <row r="266" spans="1:13" s="1" customFormat="1" x14ac:dyDescent="0.25">
      <c r="A266" s="8">
        <v>2022</v>
      </c>
      <c r="B266" s="8">
        <v>7</v>
      </c>
      <c r="C266" s="18">
        <v>44743</v>
      </c>
      <c r="D266" s="18">
        <v>44773</v>
      </c>
      <c r="E266" s="8" t="s">
        <v>27</v>
      </c>
      <c r="F266" s="12">
        <v>15.48</v>
      </c>
      <c r="G266" s="12">
        <v>9.26</v>
      </c>
      <c r="H266" s="12">
        <v>0.88</v>
      </c>
      <c r="I266" s="12">
        <v>0.89</v>
      </c>
      <c r="J266" s="15" t="s">
        <v>36</v>
      </c>
    </row>
    <row r="267" spans="1:13" s="1" customFormat="1" x14ac:dyDescent="0.25">
      <c r="A267" s="8">
        <v>2022</v>
      </c>
      <c r="B267" s="8">
        <v>6</v>
      </c>
      <c r="C267" s="18">
        <v>44713</v>
      </c>
      <c r="D267" s="18">
        <v>44742</v>
      </c>
      <c r="E267" s="8" t="s">
        <v>27</v>
      </c>
      <c r="F267" s="12">
        <v>15.92</v>
      </c>
      <c r="G267" s="12">
        <v>7.53</v>
      </c>
      <c r="H267" s="12">
        <v>0.56999999999999995</v>
      </c>
      <c r="I267" s="12">
        <v>0.68</v>
      </c>
      <c r="J267" s="15" t="s">
        <v>41</v>
      </c>
    </row>
    <row r="268" spans="1:13" s="1" customFormat="1" x14ac:dyDescent="0.25">
      <c r="A268" s="8">
        <v>2022</v>
      </c>
      <c r="B268" s="8">
        <v>5</v>
      </c>
      <c r="C268" s="18">
        <v>44682</v>
      </c>
      <c r="D268" s="18">
        <v>44712</v>
      </c>
      <c r="E268" s="8" t="s">
        <v>27</v>
      </c>
      <c r="F268" s="12">
        <v>15.2</v>
      </c>
      <c r="G268" s="12">
        <v>7.67</v>
      </c>
      <c r="H268" s="12">
        <v>0.56000000000000005</v>
      </c>
      <c r="I268" s="12">
        <v>0.82</v>
      </c>
      <c r="J268" s="15" t="s">
        <v>38</v>
      </c>
    </row>
    <row r="269" spans="1:13" s="1" customFormat="1" x14ac:dyDescent="0.25">
      <c r="A269" s="8">
        <v>2022</v>
      </c>
      <c r="B269" s="8">
        <v>4</v>
      </c>
      <c r="C269" s="18">
        <v>44652</v>
      </c>
      <c r="D269" s="18">
        <v>44681</v>
      </c>
      <c r="E269" s="8" t="s">
        <v>27</v>
      </c>
      <c r="F269" s="12">
        <v>18.96</v>
      </c>
      <c r="G269" s="12">
        <v>7.9</v>
      </c>
      <c r="H269" s="12">
        <v>0.64</v>
      </c>
      <c r="I269" s="12">
        <v>0.81</v>
      </c>
      <c r="J269" s="15" t="s">
        <v>34</v>
      </c>
    </row>
    <row r="270" spans="1:13" s="1" customFormat="1" x14ac:dyDescent="0.25">
      <c r="A270" s="8">
        <v>2022</v>
      </c>
      <c r="B270" s="8">
        <v>3</v>
      </c>
      <c r="C270" s="18">
        <v>44621</v>
      </c>
      <c r="D270" s="18">
        <v>44651</v>
      </c>
      <c r="E270" s="8" t="s">
        <v>27</v>
      </c>
      <c r="F270" s="12">
        <v>26.42</v>
      </c>
      <c r="G270" s="12">
        <v>1.82</v>
      </c>
      <c r="H270" s="12">
        <v>0.86</v>
      </c>
      <c r="I270" s="12">
        <v>0.88</v>
      </c>
      <c r="J270" s="15" t="s">
        <v>46</v>
      </c>
    </row>
    <row r="271" spans="1:13" s="1" customFormat="1" x14ac:dyDescent="0.25">
      <c r="A271" s="8">
        <v>2022</v>
      </c>
      <c r="B271" s="8">
        <v>2</v>
      </c>
      <c r="C271" s="18">
        <v>44593</v>
      </c>
      <c r="D271" s="18">
        <v>44620</v>
      </c>
      <c r="E271" s="8" t="s">
        <v>27</v>
      </c>
      <c r="F271" s="12">
        <v>32.479999999999997</v>
      </c>
      <c r="G271" s="12">
        <v>0.51</v>
      </c>
      <c r="H271" s="12">
        <v>2.56</v>
      </c>
      <c r="I271" s="12">
        <v>0.77</v>
      </c>
      <c r="J271" s="15" t="s">
        <v>60</v>
      </c>
    </row>
    <row r="272" spans="1:13" s="1" customFormat="1" x14ac:dyDescent="0.25">
      <c r="A272" s="8">
        <v>2023</v>
      </c>
      <c r="B272" s="8">
        <v>1</v>
      </c>
      <c r="C272" s="18">
        <v>44927</v>
      </c>
      <c r="D272" s="18">
        <v>44957</v>
      </c>
      <c r="E272" s="8" t="s">
        <v>27</v>
      </c>
      <c r="F272" s="12">
        <v>22.79</v>
      </c>
      <c r="G272" s="12">
        <v>1.42</v>
      </c>
      <c r="H272" s="12">
        <v>1.04</v>
      </c>
      <c r="I272" s="12">
        <v>0.91</v>
      </c>
      <c r="J272" s="15" t="s">
        <v>46</v>
      </c>
      <c r="L272"/>
      <c r="M272"/>
    </row>
    <row r="273" spans="1:13" x14ac:dyDescent="0.25">
      <c r="A273" s="9" t="s">
        <v>18</v>
      </c>
      <c r="B273" s="9"/>
      <c r="C273" s="9"/>
      <c r="D273" s="10"/>
      <c r="E273" s="10"/>
      <c r="F273" s="13">
        <f>SUM(F261:F272)</f>
        <v>243.35000000000002</v>
      </c>
      <c r="G273" s="13">
        <f>SUM(G261:G272)</f>
        <v>60.52</v>
      </c>
      <c r="H273" s="13">
        <f>MAX(H261:H272)</f>
        <v>2.56</v>
      </c>
      <c r="I273" s="13">
        <f>MAX(I261:I272)</f>
        <v>1</v>
      </c>
      <c r="J273" s="14" t="s">
        <v>67</v>
      </c>
    </row>
    <row r="277" spans="1:13" x14ac:dyDescent="0.25">
      <c r="B277" s="2" t="s">
        <v>19</v>
      </c>
      <c r="H277" s="3" t="s">
        <v>0</v>
      </c>
      <c r="I277" s="4" t="s">
        <v>23</v>
      </c>
    </row>
    <row r="278" spans="1:13" x14ac:dyDescent="0.25">
      <c r="B278" s="2" t="s">
        <v>20</v>
      </c>
      <c r="G278" s="5" t="s">
        <v>1</v>
      </c>
      <c r="H278" s="3" t="s">
        <v>2</v>
      </c>
      <c r="I278" s="4">
        <v>1</v>
      </c>
    </row>
    <row r="279" spans="1:13" ht="15" customHeight="1" x14ac:dyDescent="0.25">
      <c r="A279" s="36"/>
      <c r="B279" s="36"/>
      <c r="C279" s="36"/>
      <c r="D279" s="36"/>
      <c r="E279" s="36"/>
      <c r="F279" s="36"/>
      <c r="G279" s="6"/>
      <c r="H279" s="3" t="s">
        <v>3</v>
      </c>
      <c r="I279" s="4" t="s">
        <v>4</v>
      </c>
    </row>
    <row r="280" spans="1:13" x14ac:dyDescent="0.25">
      <c r="A280" s="36" t="s">
        <v>21</v>
      </c>
      <c r="B280" s="36"/>
      <c r="C280" s="36"/>
      <c r="D280" s="36"/>
      <c r="E280" s="36"/>
      <c r="F280" s="36"/>
      <c r="G280" s="37" t="s">
        <v>22</v>
      </c>
      <c r="H280" s="37"/>
      <c r="I280" s="37"/>
      <c r="J280" s="37"/>
    </row>
    <row r="281" spans="1:13" x14ac:dyDescent="0.25">
      <c r="A281" s="17" t="s">
        <v>5</v>
      </c>
      <c r="C281">
        <v>2300058232</v>
      </c>
    </row>
    <row r="282" spans="1:13" x14ac:dyDescent="0.25">
      <c r="A282" s="35" t="s">
        <v>6</v>
      </c>
      <c r="B282" s="35"/>
      <c r="C282" s="16" t="s">
        <v>88</v>
      </c>
      <c r="D282" s="38" t="s">
        <v>89</v>
      </c>
      <c r="E282" s="38"/>
      <c r="F282" s="38"/>
      <c r="G282" s="3" t="s">
        <v>73</v>
      </c>
      <c r="H282" s="4"/>
      <c r="I282" s="11" t="s">
        <v>7</v>
      </c>
      <c r="J282">
        <v>13.8</v>
      </c>
    </row>
    <row r="283" spans="1:13" x14ac:dyDescent="0.25">
      <c r="A283" s="7" t="s">
        <v>8</v>
      </c>
      <c r="B283" s="7" t="s">
        <v>9</v>
      </c>
      <c r="C283" s="7" t="s">
        <v>10</v>
      </c>
      <c r="D283" s="7" t="s">
        <v>11</v>
      </c>
      <c r="E283" s="7" t="s">
        <v>12</v>
      </c>
      <c r="F283" s="7" t="s">
        <v>13</v>
      </c>
      <c r="G283" s="7" t="s">
        <v>14</v>
      </c>
      <c r="H283" s="7" t="s">
        <v>15</v>
      </c>
      <c r="I283" s="7" t="s">
        <v>16</v>
      </c>
      <c r="J283" s="7" t="s">
        <v>17</v>
      </c>
      <c r="L283" s="1"/>
      <c r="M283" s="1"/>
    </row>
    <row r="284" spans="1:13" s="1" customFormat="1" x14ac:dyDescent="0.25">
      <c r="A284" s="8">
        <v>2022</v>
      </c>
      <c r="B284" s="8">
        <v>12</v>
      </c>
      <c r="C284" s="18">
        <v>44896</v>
      </c>
      <c r="D284" s="18">
        <v>44926</v>
      </c>
      <c r="E284" s="8" t="s">
        <v>27</v>
      </c>
      <c r="F284" s="12">
        <v>441.25</v>
      </c>
      <c r="G284" s="12">
        <v>239.61</v>
      </c>
      <c r="H284" s="12">
        <v>3.5</v>
      </c>
      <c r="I284" s="12">
        <v>4.34</v>
      </c>
      <c r="J284" s="15" t="s">
        <v>56</v>
      </c>
    </row>
    <row r="285" spans="1:13" s="1" customFormat="1" x14ac:dyDescent="0.25">
      <c r="A285" s="8">
        <v>2022</v>
      </c>
      <c r="B285" s="8">
        <v>11</v>
      </c>
      <c r="C285" s="18">
        <v>44866</v>
      </c>
      <c r="D285" s="18">
        <v>44895</v>
      </c>
      <c r="E285" s="8" t="s">
        <v>27</v>
      </c>
      <c r="F285" s="12">
        <v>433.62</v>
      </c>
      <c r="G285" s="12">
        <v>242.4</v>
      </c>
      <c r="H285" s="12">
        <v>3.72</v>
      </c>
      <c r="I285" s="12">
        <v>4.4400000000000004</v>
      </c>
      <c r="J285" s="15" t="s">
        <v>40</v>
      </c>
    </row>
    <row r="286" spans="1:13" s="1" customFormat="1" x14ac:dyDescent="0.25">
      <c r="A286" s="8">
        <v>2022</v>
      </c>
      <c r="B286" s="8">
        <v>10</v>
      </c>
      <c r="C286" s="18">
        <v>44835</v>
      </c>
      <c r="D286" s="18">
        <v>44865</v>
      </c>
      <c r="E286" s="8" t="s">
        <v>27</v>
      </c>
      <c r="F286" s="12">
        <v>372.33</v>
      </c>
      <c r="G286" s="12">
        <v>286</v>
      </c>
      <c r="H286" s="12">
        <v>5.37</v>
      </c>
      <c r="I286" s="12">
        <v>4.6500000000000004</v>
      </c>
      <c r="J286" s="15" t="s">
        <v>90</v>
      </c>
    </row>
    <row r="287" spans="1:13" s="1" customFormat="1" x14ac:dyDescent="0.25">
      <c r="A287" s="8">
        <v>2022</v>
      </c>
      <c r="B287" s="8">
        <v>9</v>
      </c>
      <c r="C287" s="18">
        <v>44805</v>
      </c>
      <c r="D287" s="18">
        <v>44834</v>
      </c>
      <c r="E287" s="8" t="s">
        <v>27</v>
      </c>
      <c r="F287" s="12">
        <v>349.96</v>
      </c>
      <c r="G287" s="12">
        <v>264.8</v>
      </c>
      <c r="H287" s="12">
        <v>5.51</v>
      </c>
      <c r="I287" s="12">
        <v>4.53</v>
      </c>
      <c r="J287" s="15" t="s">
        <v>90</v>
      </c>
    </row>
    <row r="288" spans="1:13" s="1" customFormat="1" x14ac:dyDescent="0.25">
      <c r="A288" s="8">
        <v>2022</v>
      </c>
      <c r="B288" s="8">
        <v>8</v>
      </c>
      <c r="C288" s="18">
        <v>44774</v>
      </c>
      <c r="D288" s="18">
        <v>44804</v>
      </c>
      <c r="E288" s="8" t="s">
        <v>27</v>
      </c>
      <c r="F288" s="12">
        <v>661.59</v>
      </c>
      <c r="G288" s="12">
        <v>386.77</v>
      </c>
      <c r="H288" s="12">
        <v>5.0599999999999996</v>
      </c>
      <c r="I288" s="12">
        <v>4.7300000000000004</v>
      </c>
      <c r="J288" s="15" t="s">
        <v>36</v>
      </c>
    </row>
    <row r="289" spans="1:13" s="1" customFormat="1" x14ac:dyDescent="0.25">
      <c r="A289" s="8">
        <v>2022</v>
      </c>
      <c r="B289" s="8">
        <v>7</v>
      </c>
      <c r="C289" s="18">
        <v>44743</v>
      </c>
      <c r="D289" s="18">
        <v>44773</v>
      </c>
      <c r="E289" s="8" t="s">
        <v>27</v>
      </c>
      <c r="F289" s="12">
        <v>707.17</v>
      </c>
      <c r="G289" s="12">
        <v>410.86</v>
      </c>
      <c r="H289" s="12">
        <v>4.4400000000000004</v>
      </c>
      <c r="I289" s="12">
        <v>4.84</v>
      </c>
      <c r="J289" s="15" t="s">
        <v>36</v>
      </c>
    </row>
    <row r="290" spans="1:13" s="1" customFormat="1" x14ac:dyDescent="0.25">
      <c r="A290" s="8">
        <v>2022</v>
      </c>
      <c r="B290" s="8">
        <v>6</v>
      </c>
      <c r="C290" s="18">
        <v>44713</v>
      </c>
      <c r="D290" s="18">
        <v>44742</v>
      </c>
      <c r="E290" s="8" t="s">
        <v>27</v>
      </c>
      <c r="F290" s="12">
        <v>622.21</v>
      </c>
      <c r="G290" s="12">
        <v>398.25</v>
      </c>
      <c r="H290" s="12">
        <v>5.24</v>
      </c>
      <c r="I290" s="12">
        <v>4.3499999999999996</v>
      </c>
      <c r="J290" s="15" t="s">
        <v>91</v>
      </c>
    </row>
    <row r="291" spans="1:13" s="1" customFormat="1" x14ac:dyDescent="0.25">
      <c r="A291" s="8">
        <v>2022</v>
      </c>
      <c r="B291" s="8">
        <v>5</v>
      </c>
      <c r="C291" s="18">
        <v>44682</v>
      </c>
      <c r="D291" s="18">
        <v>44712</v>
      </c>
      <c r="E291" s="8" t="s">
        <v>27</v>
      </c>
      <c r="F291" s="12">
        <v>665.06</v>
      </c>
      <c r="G291" s="12">
        <v>413.89</v>
      </c>
      <c r="H291" s="12">
        <v>4.0599999999999996</v>
      </c>
      <c r="I291" s="12">
        <v>4.3</v>
      </c>
      <c r="J291" s="15" t="s">
        <v>37</v>
      </c>
    </row>
    <row r="292" spans="1:13" s="1" customFormat="1" x14ac:dyDescent="0.25">
      <c r="A292" s="8">
        <v>2022</v>
      </c>
      <c r="B292" s="8">
        <v>4</v>
      </c>
      <c r="C292" s="18">
        <v>44652</v>
      </c>
      <c r="D292" s="18">
        <v>44681</v>
      </c>
      <c r="E292" s="8" t="s">
        <v>27</v>
      </c>
      <c r="F292" s="12">
        <v>643.61</v>
      </c>
      <c r="G292" s="12">
        <v>400.54</v>
      </c>
      <c r="H292" s="12">
        <v>4.0599999999999996</v>
      </c>
      <c r="I292" s="12">
        <v>4.3</v>
      </c>
      <c r="J292" s="15" t="s">
        <v>37</v>
      </c>
    </row>
    <row r="293" spans="1:13" s="1" customFormat="1" x14ac:dyDescent="0.25">
      <c r="A293" s="8">
        <v>2022</v>
      </c>
      <c r="B293" s="8">
        <v>3</v>
      </c>
      <c r="C293" s="18">
        <v>44621</v>
      </c>
      <c r="D293" s="18">
        <v>44651</v>
      </c>
      <c r="E293" s="8" t="s">
        <v>27</v>
      </c>
      <c r="F293" s="12">
        <v>745.05</v>
      </c>
      <c r="G293" s="12">
        <v>372.62</v>
      </c>
      <c r="H293" s="12">
        <v>5.25</v>
      </c>
      <c r="I293" s="12">
        <v>4.3</v>
      </c>
      <c r="J293" s="15" t="s">
        <v>39</v>
      </c>
    </row>
    <row r="294" spans="1:13" s="1" customFormat="1" x14ac:dyDescent="0.25">
      <c r="A294" s="8">
        <v>2022</v>
      </c>
      <c r="B294" s="8">
        <v>2</v>
      </c>
      <c r="C294" s="18">
        <v>44593</v>
      </c>
      <c r="D294" s="18">
        <v>44620</v>
      </c>
      <c r="E294" s="8" t="s">
        <v>27</v>
      </c>
      <c r="F294" s="12">
        <v>646.29999999999995</v>
      </c>
      <c r="G294" s="12">
        <v>347.6</v>
      </c>
      <c r="H294" s="12">
        <v>4.1500000000000004</v>
      </c>
      <c r="I294" s="12">
        <v>4.46</v>
      </c>
      <c r="J294" s="15" t="s">
        <v>56</v>
      </c>
    </row>
    <row r="295" spans="1:13" s="1" customFormat="1" x14ac:dyDescent="0.25">
      <c r="A295" s="8">
        <v>2023</v>
      </c>
      <c r="B295" s="8">
        <v>1</v>
      </c>
      <c r="C295" s="18">
        <v>44927</v>
      </c>
      <c r="D295" s="18">
        <v>44957</v>
      </c>
      <c r="E295" s="8" t="s">
        <v>27</v>
      </c>
      <c r="F295" s="12">
        <v>476.6</v>
      </c>
      <c r="G295" s="12">
        <v>258.20999999999998</v>
      </c>
      <c r="H295" s="12">
        <v>3.35</v>
      </c>
      <c r="I295" s="12">
        <v>4.8</v>
      </c>
      <c r="J295" s="15" t="s">
        <v>56</v>
      </c>
      <c r="L295"/>
      <c r="M295"/>
    </row>
    <row r="296" spans="1:13" x14ac:dyDescent="0.25">
      <c r="A296" s="9" t="s">
        <v>18</v>
      </c>
      <c r="B296" s="9"/>
      <c r="C296" s="9"/>
      <c r="D296" s="10"/>
      <c r="E296" s="10"/>
      <c r="F296" s="13">
        <f>SUM(F284:F295)</f>
        <v>6764.7500000000009</v>
      </c>
      <c r="G296" s="13">
        <f>SUM(G284:G295)</f>
        <v>4021.5499999999997</v>
      </c>
      <c r="H296" s="13">
        <f>MAX(H284:H295)</f>
        <v>5.51</v>
      </c>
      <c r="I296" s="13">
        <f>MAX(I284:I295)</f>
        <v>4.84</v>
      </c>
      <c r="J296" s="14" t="s">
        <v>67</v>
      </c>
    </row>
    <row r="300" spans="1:13" x14ac:dyDescent="0.25">
      <c r="B300" s="2" t="s">
        <v>19</v>
      </c>
      <c r="H300" s="3" t="s">
        <v>0</v>
      </c>
      <c r="I300" s="4" t="s">
        <v>23</v>
      </c>
    </row>
    <row r="301" spans="1:13" x14ac:dyDescent="0.25">
      <c r="B301" s="2" t="s">
        <v>20</v>
      </c>
      <c r="G301" s="5" t="s">
        <v>1</v>
      </c>
      <c r="H301" s="3" t="s">
        <v>2</v>
      </c>
      <c r="I301" s="4">
        <v>1</v>
      </c>
    </row>
    <row r="302" spans="1:13" ht="15" customHeight="1" x14ac:dyDescent="0.25">
      <c r="A302" s="36"/>
      <c r="B302" s="36"/>
      <c r="C302" s="36"/>
      <c r="D302" s="36"/>
      <c r="E302" s="36"/>
      <c r="F302" s="36"/>
      <c r="G302" s="6"/>
      <c r="H302" s="3" t="s">
        <v>3</v>
      </c>
      <c r="I302" s="4" t="s">
        <v>4</v>
      </c>
    </row>
    <row r="303" spans="1:13" x14ac:dyDescent="0.25">
      <c r="A303" s="36" t="s">
        <v>92</v>
      </c>
      <c r="B303" s="36"/>
      <c r="C303" s="36"/>
      <c r="D303" s="36"/>
      <c r="E303" s="36"/>
      <c r="F303" s="36"/>
      <c r="G303" s="37" t="s">
        <v>22</v>
      </c>
      <c r="H303" s="37"/>
      <c r="I303" s="37"/>
      <c r="J303" s="37"/>
    </row>
    <row r="304" spans="1:13" x14ac:dyDescent="0.25">
      <c r="A304" s="17" t="s">
        <v>5</v>
      </c>
      <c r="C304">
        <v>2300070328</v>
      </c>
    </row>
    <row r="305" spans="1:13" x14ac:dyDescent="0.25">
      <c r="A305" s="35" t="s">
        <v>6</v>
      </c>
      <c r="B305" s="35"/>
      <c r="C305" s="16" t="s">
        <v>93</v>
      </c>
      <c r="D305" s="38" t="s">
        <v>94</v>
      </c>
      <c r="E305" s="38"/>
      <c r="F305" s="38"/>
      <c r="G305" s="3" t="s">
        <v>95</v>
      </c>
      <c r="H305" s="4"/>
      <c r="I305" s="11" t="s">
        <v>7</v>
      </c>
      <c r="J305">
        <v>18.86</v>
      </c>
    </row>
    <row r="306" spans="1:13" x14ac:dyDescent="0.25">
      <c r="A306" s="7" t="s">
        <v>8</v>
      </c>
      <c r="B306" s="7" t="s">
        <v>9</v>
      </c>
      <c r="C306" s="7" t="s">
        <v>10</v>
      </c>
      <c r="D306" s="7" t="s">
        <v>11</v>
      </c>
      <c r="E306" s="7" t="s">
        <v>12</v>
      </c>
      <c r="F306" s="7" t="s">
        <v>13</v>
      </c>
      <c r="G306" s="7" t="s">
        <v>14</v>
      </c>
      <c r="H306" s="7" t="s">
        <v>15</v>
      </c>
      <c r="I306" s="7" t="s">
        <v>16</v>
      </c>
      <c r="J306" s="7" t="s">
        <v>17</v>
      </c>
      <c r="L306" s="1"/>
      <c r="M306" s="1"/>
    </row>
    <row r="307" spans="1:13" s="1" customFormat="1" x14ac:dyDescent="0.25">
      <c r="A307" s="8">
        <v>2022</v>
      </c>
      <c r="B307" s="8">
        <v>12</v>
      </c>
      <c r="C307" s="18">
        <v>44896</v>
      </c>
      <c r="D307" s="18">
        <v>44926</v>
      </c>
      <c r="E307" s="8" t="s">
        <v>27</v>
      </c>
      <c r="F307" s="12">
        <v>2349.59</v>
      </c>
      <c r="G307" s="12">
        <v>0</v>
      </c>
      <c r="H307" s="12">
        <v>0</v>
      </c>
      <c r="I307" s="12">
        <v>0</v>
      </c>
      <c r="J307" s="15" t="s">
        <v>31</v>
      </c>
    </row>
    <row r="308" spans="1:13" s="1" customFormat="1" x14ac:dyDescent="0.25">
      <c r="A308" s="8">
        <v>2022</v>
      </c>
      <c r="B308" s="8">
        <v>11</v>
      </c>
      <c r="C308" s="18">
        <v>44866</v>
      </c>
      <c r="D308" s="18">
        <v>44895</v>
      </c>
      <c r="E308" s="8" t="s">
        <v>27</v>
      </c>
      <c r="F308" s="12">
        <v>2326.33</v>
      </c>
      <c r="G308" s="12">
        <v>0</v>
      </c>
      <c r="H308" s="12">
        <v>0</v>
      </c>
      <c r="I308" s="12">
        <v>0</v>
      </c>
      <c r="J308" s="15" t="s">
        <v>31</v>
      </c>
    </row>
    <row r="309" spans="1:13" s="1" customFormat="1" x14ac:dyDescent="0.25">
      <c r="A309" s="8">
        <v>2022</v>
      </c>
      <c r="B309" s="8">
        <v>10</v>
      </c>
      <c r="C309" s="18">
        <v>44835</v>
      </c>
      <c r="D309" s="18">
        <v>44865</v>
      </c>
      <c r="E309" s="8" t="s">
        <v>27</v>
      </c>
      <c r="F309" s="12">
        <v>2097.67</v>
      </c>
      <c r="G309" s="12">
        <v>0</v>
      </c>
      <c r="H309" s="12">
        <v>7.99</v>
      </c>
      <c r="I309" s="12">
        <v>0</v>
      </c>
      <c r="J309" s="15" t="s">
        <v>31</v>
      </c>
    </row>
    <row r="310" spans="1:13" s="1" customFormat="1" x14ac:dyDescent="0.25">
      <c r="A310" s="8">
        <v>2022</v>
      </c>
      <c r="B310" s="8">
        <v>9</v>
      </c>
      <c r="C310" s="18">
        <v>44805</v>
      </c>
      <c r="D310" s="18">
        <v>44834</v>
      </c>
      <c r="E310" s="8" t="s">
        <v>27</v>
      </c>
      <c r="F310" s="12">
        <v>1966.71</v>
      </c>
      <c r="G310" s="12">
        <v>0</v>
      </c>
      <c r="H310" s="12">
        <v>6.11</v>
      </c>
      <c r="I310" s="12">
        <v>0</v>
      </c>
      <c r="J310" s="15" t="s">
        <v>31</v>
      </c>
    </row>
    <row r="311" spans="1:13" s="1" customFormat="1" x14ac:dyDescent="0.25">
      <c r="A311" s="8">
        <v>2022</v>
      </c>
      <c r="B311" s="8">
        <v>8</v>
      </c>
      <c r="C311" s="18">
        <v>44774</v>
      </c>
      <c r="D311" s="18">
        <v>44804</v>
      </c>
      <c r="E311" s="8" t="s">
        <v>27</v>
      </c>
      <c r="F311" s="12">
        <v>2670.1</v>
      </c>
      <c r="G311" s="12">
        <v>0</v>
      </c>
      <c r="H311" s="12">
        <v>8.3000000000000007</v>
      </c>
      <c r="I311" s="12">
        <v>0</v>
      </c>
      <c r="J311" s="15" t="s">
        <v>31</v>
      </c>
    </row>
    <row r="312" spans="1:13" s="1" customFormat="1" x14ac:dyDescent="0.25">
      <c r="A312" s="8">
        <v>2022</v>
      </c>
      <c r="B312" s="8">
        <v>7</v>
      </c>
      <c r="C312" s="18">
        <v>44743</v>
      </c>
      <c r="D312" s="18">
        <v>44773</v>
      </c>
      <c r="E312" s="8" t="s">
        <v>27</v>
      </c>
      <c r="F312" s="12">
        <v>3156.13</v>
      </c>
      <c r="G312" s="12">
        <v>0</v>
      </c>
      <c r="H312" s="12">
        <v>9.19</v>
      </c>
      <c r="I312" s="12">
        <v>0</v>
      </c>
      <c r="J312" s="15" t="s">
        <v>31</v>
      </c>
    </row>
    <row r="313" spans="1:13" s="1" customFormat="1" x14ac:dyDescent="0.25">
      <c r="A313" s="8">
        <v>2022</v>
      </c>
      <c r="B313" s="8">
        <v>6</v>
      </c>
      <c r="C313" s="18">
        <v>44713</v>
      </c>
      <c r="D313" s="18">
        <v>44742</v>
      </c>
      <c r="E313" s="8" t="s">
        <v>27</v>
      </c>
      <c r="F313" s="12">
        <v>2891.46</v>
      </c>
      <c r="G313" s="12">
        <v>0</v>
      </c>
      <c r="H313" s="12">
        <v>9.16</v>
      </c>
      <c r="I313" s="12">
        <v>0</v>
      </c>
      <c r="J313" s="15" t="s">
        <v>31</v>
      </c>
    </row>
    <row r="314" spans="1:13" s="1" customFormat="1" x14ac:dyDescent="0.25">
      <c r="A314" s="8">
        <v>2022</v>
      </c>
      <c r="B314" s="8">
        <v>5</v>
      </c>
      <c r="C314" s="18">
        <v>44682</v>
      </c>
      <c r="D314" s="18">
        <v>44712</v>
      </c>
      <c r="E314" s="8" t="s">
        <v>27</v>
      </c>
      <c r="F314" s="12">
        <v>2416.9</v>
      </c>
      <c r="G314" s="12">
        <v>0</v>
      </c>
      <c r="H314" s="12">
        <v>8.4</v>
      </c>
      <c r="I314" s="12">
        <v>0</v>
      </c>
      <c r="J314" s="15" t="s">
        <v>31</v>
      </c>
    </row>
    <row r="315" spans="1:13" s="1" customFormat="1" x14ac:dyDescent="0.25">
      <c r="A315" s="8">
        <v>2022</v>
      </c>
      <c r="B315" s="8">
        <v>4</v>
      </c>
      <c r="C315" s="18">
        <v>44652</v>
      </c>
      <c r="D315" s="18">
        <v>44681</v>
      </c>
      <c r="E315" s="8" t="s">
        <v>27</v>
      </c>
      <c r="F315" s="12">
        <v>2213.23</v>
      </c>
      <c r="G315" s="12">
        <v>0</v>
      </c>
      <c r="H315" s="12">
        <v>7.83</v>
      </c>
      <c r="I315" s="12">
        <v>0</v>
      </c>
      <c r="J315" s="15" t="s">
        <v>31</v>
      </c>
    </row>
    <row r="316" spans="1:13" s="1" customFormat="1" x14ac:dyDescent="0.25">
      <c r="A316" s="8">
        <v>2022</v>
      </c>
      <c r="B316" s="8">
        <v>3</v>
      </c>
      <c r="C316" s="18">
        <v>44621</v>
      </c>
      <c r="D316" s="18">
        <v>44651</v>
      </c>
      <c r="E316" s="8" t="s">
        <v>27</v>
      </c>
      <c r="F316" s="12">
        <v>2440.7399999999998</v>
      </c>
      <c r="G316" s="12">
        <v>0</v>
      </c>
      <c r="H316" s="12">
        <v>8.02</v>
      </c>
      <c r="I316" s="12">
        <v>0</v>
      </c>
      <c r="J316" s="15" t="s">
        <v>31</v>
      </c>
    </row>
    <row r="317" spans="1:13" s="1" customFormat="1" x14ac:dyDescent="0.25">
      <c r="A317" s="8">
        <v>2022</v>
      </c>
      <c r="B317" s="8">
        <v>2</v>
      </c>
      <c r="C317" s="18">
        <v>44593</v>
      </c>
      <c r="D317" s="18">
        <v>44620</v>
      </c>
      <c r="E317" s="8" t="s">
        <v>27</v>
      </c>
      <c r="F317" s="12">
        <v>2027.51</v>
      </c>
      <c r="G317" s="12">
        <v>0</v>
      </c>
      <c r="H317" s="12">
        <v>7.79</v>
      </c>
      <c r="I317" s="12">
        <v>0</v>
      </c>
      <c r="J317" s="15" t="s">
        <v>31</v>
      </c>
    </row>
    <row r="318" spans="1:13" s="1" customFormat="1" x14ac:dyDescent="0.25">
      <c r="A318" s="8">
        <v>2023</v>
      </c>
      <c r="B318" s="8">
        <v>1</v>
      </c>
      <c r="C318" s="18">
        <v>44927</v>
      </c>
      <c r="D318" s="18">
        <v>44957</v>
      </c>
      <c r="E318" s="8" t="s">
        <v>27</v>
      </c>
      <c r="F318" s="12">
        <v>324.41000000000003</v>
      </c>
      <c r="G318" s="12">
        <v>0</v>
      </c>
      <c r="H318" s="12">
        <v>0</v>
      </c>
      <c r="I318" s="12">
        <v>0</v>
      </c>
      <c r="J318" s="15" t="s">
        <v>31</v>
      </c>
      <c r="L318"/>
      <c r="M318"/>
    </row>
    <row r="319" spans="1:13" x14ac:dyDescent="0.25">
      <c r="A319" s="9" t="s">
        <v>18</v>
      </c>
      <c r="B319" s="9"/>
      <c r="C319" s="9"/>
      <c r="D319" s="10"/>
      <c r="E319" s="10"/>
      <c r="F319" s="13">
        <f>SUM(F307:F318)</f>
        <v>26880.78</v>
      </c>
      <c r="G319" s="13">
        <f>SUM(G307:G318)</f>
        <v>0</v>
      </c>
      <c r="H319" s="13">
        <f>MAX(H307:H318)</f>
        <v>9.19</v>
      </c>
      <c r="I319" s="13">
        <f>MAX(I307:I318)</f>
        <v>0</v>
      </c>
      <c r="J319" s="14" t="s">
        <v>67</v>
      </c>
    </row>
    <row r="323" spans="1:13" x14ac:dyDescent="0.25">
      <c r="B323" s="2" t="s">
        <v>19</v>
      </c>
      <c r="H323" s="3" t="s">
        <v>0</v>
      </c>
      <c r="I323" s="4" t="s">
        <v>23</v>
      </c>
    </row>
    <row r="324" spans="1:13" x14ac:dyDescent="0.25">
      <c r="B324" s="2" t="s">
        <v>20</v>
      </c>
      <c r="G324" s="5" t="s">
        <v>1</v>
      </c>
      <c r="H324" s="3" t="s">
        <v>2</v>
      </c>
      <c r="I324" s="4">
        <v>1</v>
      </c>
    </row>
    <row r="325" spans="1:13" ht="15" customHeight="1" x14ac:dyDescent="0.25">
      <c r="A325" s="36"/>
      <c r="B325" s="36"/>
      <c r="C325" s="36"/>
      <c r="D325" s="36"/>
      <c r="E325" s="36"/>
      <c r="F325" s="36"/>
      <c r="G325" s="6"/>
      <c r="H325" s="3" t="s">
        <v>3</v>
      </c>
      <c r="I325" s="4" t="s">
        <v>4</v>
      </c>
    </row>
    <row r="326" spans="1:13" x14ac:dyDescent="0.25">
      <c r="A326" s="36" t="s">
        <v>21</v>
      </c>
      <c r="B326" s="36"/>
      <c r="C326" s="36"/>
      <c r="D326" s="36"/>
      <c r="E326" s="36"/>
      <c r="F326" s="36"/>
      <c r="G326" s="37" t="s">
        <v>22</v>
      </c>
      <c r="H326" s="37"/>
      <c r="I326" s="37"/>
      <c r="J326" s="37"/>
    </row>
    <row r="327" spans="1:13" x14ac:dyDescent="0.25">
      <c r="A327" s="17" t="s">
        <v>5</v>
      </c>
      <c r="C327">
        <v>2300058232</v>
      </c>
    </row>
    <row r="328" spans="1:13" x14ac:dyDescent="0.25">
      <c r="A328" s="35" t="s">
        <v>6</v>
      </c>
      <c r="B328" s="35"/>
      <c r="C328" s="16" t="s">
        <v>96</v>
      </c>
      <c r="D328" s="38" t="s">
        <v>54</v>
      </c>
      <c r="E328" s="38"/>
      <c r="F328" s="38"/>
      <c r="G328" s="3" t="s">
        <v>26</v>
      </c>
      <c r="H328" s="4"/>
      <c r="I328" s="11" t="s">
        <v>7</v>
      </c>
      <c r="J328">
        <v>4.5999999999999996</v>
      </c>
    </row>
    <row r="329" spans="1:13" x14ac:dyDescent="0.25">
      <c r="A329" s="7" t="s">
        <v>8</v>
      </c>
      <c r="B329" s="7" t="s">
        <v>9</v>
      </c>
      <c r="C329" s="7" t="s">
        <v>10</v>
      </c>
      <c r="D329" s="7" t="s">
        <v>11</v>
      </c>
      <c r="E329" s="7" t="s">
        <v>12</v>
      </c>
      <c r="F329" s="7" t="s">
        <v>13</v>
      </c>
      <c r="G329" s="7" t="s">
        <v>14</v>
      </c>
      <c r="H329" s="7" t="s">
        <v>15</v>
      </c>
      <c r="I329" s="7" t="s">
        <v>16</v>
      </c>
      <c r="J329" s="7" t="s">
        <v>17</v>
      </c>
      <c r="L329" s="1"/>
      <c r="M329" s="1"/>
    </row>
    <row r="330" spans="1:13" s="1" customFormat="1" x14ac:dyDescent="0.25">
      <c r="A330" s="8">
        <v>2022</v>
      </c>
      <c r="B330" s="8">
        <v>12</v>
      </c>
      <c r="C330" s="18">
        <v>44896</v>
      </c>
      <c r="D330" s="18">
        <v>44926</v>
      </c>
      <c r="E330" s="8" t="s">
        <v>27</v>
      </c>
      <c r="F330" s="12">
        <v>7.67</v>
      </c>
      <c r="G330" s="12">
        <v>1.6</v>
      </c>
      <c r="H330" s="12">
        <v>0.05</v>
      </c>
      <c r="I330" s="12">
        <v>0.05</v>
      </c>
      <c r="J330" s="15" t="s">
        <v>64</v>
      </c>
    </row>
    <row r="331" spans="1:13" s="1" customFormat="1" x14ac:dyDescent="0.25">
      <c r="A331" s="8">
        <v>2022</v>
      </c>
      <c r="B331" s="8">
        <v>11</v>
      </c>
      <c r="C331" s="18">
        <v>44866</v>
      </c>
      <c r="D331" s="18">
        <v>44895</v>
      </c>
      <c r="E331" s="8" t="s">
        <v>27</v>
      </c>
      <c r="F331" s="12">
        <v>7.74</v>
      </c>
      <c r="G331" s="12">
        <v>1.63</v>
      </c>
      <c r="H331" s="12">
        <v>0.05</v>
      </c>
      <c r="I331" s="12">
        <v>0.05</v>
      </c>
      <c r="J331" s="15" t="s">
        <v>64</v>
      </c>
    </row>
    <row r="332" spans="1:13" s="1" customFormat="1" x14ac:dyDescent="0.25">
      <c r="A332" s="8">
        <v>2022</v>
      </c>
      <c r="B332" s="8">
        <v>10</v>
      </c>
      <c r="C332" s="18">
        <v>44835</v>
      </c>
      <c r="D332" s="18">
        <v>44865</v>
      </c>
      <c r="E332" s="8" t="s">
        <v>27</v>
      </c>
      <c r="F332" s="12">
        <v>6.98</v>
      </c>
      <c r="G332" s="12">
        <v>3.2</v>
      </c>
      <c r="H332" s="12">
        <v>0.05</v>
      </c>
      <c r="I332" s="12">
        <v>0.05</v>
      </c>
      <c r="J332" s="15" t="s">
        <v>97</v>
      </c>
    </row>
    <row r="333" spans="1:13" s="1" customFormat="1" x14ac:dyDescent="0.25">
      <c r="A333" s="8">
        <v>2022</v>
      </c>
      <c r="B333" s="8">
        <v>9</v>
      </c>
      <c r="C333" s="18">
        <v>44805</v>
      </c>
      <c r="D333" s="18">
        <v>44834</v>
      </c>
      <c r="E333" s="8" t="s">
        <v>27</v>
      </c>
      <c r="F333" s="12">
        <v>7.16</v>
      </c>
      <c r="G333" s="12">
        <v>3.35</v>
      </c>
      <c r="H333" s="12">
        <v>0.05</v>
      </c>
      <c r="I333" s="12">
        <v>0.05</v>
      </c>
      <c r="J333" s="15" t="s">
        <v>41</v>
      </c>
    </row>
    <row r="334" spans="1:13" s="1" customFormat="1" x14ac:dyDescent="0.25">
      <c r="A334" s="8">
        <v>2022</v>
      </c>
      <c r="B334" s="8">
        <v>8</v>
      </c>
      <c r="C334" s="18">
        <v>44774</v>
      </c>
      <c r="D334" s="18">
        <v>44804</v>
      </c>
      <c r="E334" s="8" t="s">
        <v>27</v>
      </c>
      <c r="F334" s="12">
        <v>2.79</v>
      </c>
      <c r="G334" s="12">
        <v>1.51</v>
      </c>
      <c r="H334" s="12">
        <v>0.05</v>
      </c>
      <c r="I334" s="12">
        <v>0.05</v>
      </c>
      <c r="J334" s="15" t="s">
        <v>56</v>
      </c>
    </row>
    <row r="335" spans="1:13" s="1" customFormat="1" x14ac:dyDescent="0.25">
      <c r="A335" s="8">
        <v>2022</v>
      </c>
      <c r="B335" s="8">
        <v>7</v>
      </c>
      <c r="C335" s="18">
        <v>44743</v>
      </c>
      <c r="D335" s="18">
        <v>44773</v>
      </c>
      <c r="E335" s="8" t="s">
        <v>27</v>
      </c>
      <c r="F335" s="12">
        <v>0.98</v>
      </c>
      <c r="G335" s="12">
        <v>0.25</v>
      </c>
      <c r="H335" s="12">
        <v>0.05</v>
      </c>
      <c r="I335" s="12">
        <v>0.05</v>
      </c>
      <c r="J335" s="15" t="s">
        <v>66</v>
      </c>
    </row>
    <row r="336" spans="1:13" s="1" customFormat="1" x14ac:dyDescent="0.25">
      <c r="A336" s="8">
        <v>2022</v>
      </c>
      <c r="B336" s="8">
        <v>6</v>
      </c>
      <c r="C336" s="18">
        <v>44713</v>
      </c>
      <c r="D336" s="18">
        <v>44742</v>
      </c>
      <c r="E336" s="8" t="s">
        <v>27</v>
      </c>
      <c r="F336" s="12">
        <v>0.97</v>
      </c>
      <c r="G336" s="12">
        <v>0.22</v>
      </c>
      <c r="H336" s="12">
        <v>0.05</v>
      </c>
      <c r="I336" s="12">
        <v>0.05</v>
      </c>
      <c r="J336" s="15" t="s">
        <v>98</v>
      </c>
    </row>
    <row r="337" spans="1:13" s="1" customFormat="1" x14ac:dyDescent="0.25">
      <c r="A337" s="8">
        <v>2022</v>
      </c>
      <c r="B337" s="8">
        <v>5</v>
      </c>
      <c r="C337" s="18">
        <v>44682</v>
      </c>
      <c r="D337" s="18">
        <v>44712</v>
      </c>
      <c r="E337" s="8" t="s">
        <v>27</v>
      </c>
      <c r="F337" s="12">
        <v>4.51</v>
      </c>
      <c r="G337" s="12">
        <v>1.33</v>
      </c>
      <c r="H337" s="12">
        <v>0.05</v>
      </c>
      <c r="I337" s="12">
        <v>0.05</v>
      </c>
      <c r="J337" s="15" t="s">
        <v>67</v>
      </c>
    </row>
    <row r="338" spans="1:13" s="1" customFormat="1" x14ac:dyDescent="0.25">
      <c r="A338" s="8">
        <v>2022</v>
      </c>
      <c r="B338" s="8">
        <v>4</v>
      </c>
      <c r="C338" s="18">
        <v>44652</v>
      </c>
      <c r="D338" s="18">
        <v>44681</v>
      </c>
      <c r="E338" s="8" t="s">
        <v>27</v>
      </c>
      <c r="F338" s="12">
        <v>6.44</v>
      </c>
      <c r="G338" s="12">
        <v>2.96</v>
      </c>
      <c r="H338" s="12">
        <v>0.05</v>
      </c>
      <c r="I338" s="12">
        <v>0.05</v>
      </c>
      <c r="J338" s="15" t="s">
        <v>97</v>
      </c>
    </row>
    <row r="339" spans="1:13" s="1" customFormat="1" x14ac:dyDescent="0.25">
      <c r="A339" s="8">
        <v>2022</v>
      </c>
      <c r="B339" s="8">
        <v>3</v>
      </c>
      <c r="C339" s="18">
        <v>44621</v>
      </c>
      <c r="D339" s="18">
        <v>44651</v>
      </c>
      <c r="E339" s="8" t="s">
        <v>27</v>
      </c>
      <c r="F339" s="12">
        <v>7.77</v>
      </c>
      <c r="G339" s="12">
        <v>1.89</v>
      </c>
      <c r="H339" s="12">
        <v>0.05</v>
      </c>
      <c r="I339" s="12">
        <v>0.05</v>
      </c>
      <c r="J339" s="15" t="s">
        <v>66</v>
      </c>
    </row>
    <row r="340" spans="1:13" s="1" customFormat="1" x14ac:dyDescent="0.25">
      <c r="A340" s="8">
        <v>2022</v>
      </c>
      <c r="B340" s="8">
        <v>2</v>
      </c>
      <c r="C340" s="18">
        <v>44593</v>
      </c>
      <c r="D340" s="18">
        <v>44620</v>
      </c>
      <c r="E340" s="8" t="s">
        <v>27</v>
      </c>
      <c r="F340" s="12">
        <v>7.19</v>
      </c>
      <c r="G340" s="12">
        <v>1.48</v>
      </c>
      <c r="H340" s="12">
        <v>0.05</v>
      </c>
      <c r="I340" s="12">
        <v>0.05</v>
      </c>
      <c r="J340" s="15" t="s">
        <v>64</v>
      </c>
    </row>
    <row r="341" spans="1:13" s="1" customFormat="1" x14ac:dyDescent="0.25">
      <c r="A341" s="8">
        <v>2023</v>
      </c>
      <c r="B341" s="8">
        <v>1</v>
      </c>
      <c r="C341" s="18">
        <v>44927</v>
      </c>
      <c r="D341" s="18">
        <v>44957</v>
      </c>
      <c r="E341" s="8" t="s">
        <v>27</v>
      </c>
      <c r="F341" s="12">
        <v>7.07</v>
      </c>
      <c r="G341" s="12">
        <v>1.5</v>
      </c>
      <c r="H341" s="12">
        <v>0.05</v>
      </c>
      <c r="I341" s="12">
        <v>0.05</v>
      </c>
      <c r="J341" s="15" t="s">
        <v>98</v>
      </c>
      <c r="L341"/>
      <c r="M341"/>
    </row>
    <row r="342" spans="1:13" x14ac:dyDescent="0.25">
      <c r="A342" s="9" t="s">
        <v>18</v>
      </c>
      <c r="B342" s="9"/>
      <c r="C342" s="9"/>
      <c r="D342" s="10"/>
      <c r="E342" s="10"/>
      <c r="F342" s="13">
        <f>SUM(F330:F341)</f>
        <v>67.269999999999982</v>
      </c>
      <c r="G342" s="13">
        <f>SUM(G330:G341)</f>
        <v>20.92</v>
      </c>
      <c r="H342" s="13">
        <f>MAX(H330:H341)</f>
        <v>0.05</v>
      </c>
      <c r="I342" s="13">
        <f>MAX(I330:I341)</f>
        <v>0.05</v>
      </c>
      <c r="J342" s="14" t="s">
        <v>67</v>
      </c>
    </row>
    <row r="346" spans="1:13" x14ac:dyDescent="0.25">
      <c r="B346" s="2" t="s">
        <v>19</v>
      </c>
      <c r="H346" s="3" t="s">
        <v>0</v>
      </c>
      <c r="I346" s="4" t="s">
        <v>23</v>
      </c>
    </row>
    <row r="347" spans="1:13" x14ac:dyDescent="0.25">
      <c r="B347" s="2" t="s">
        <v>20</v>
      </c>
      <c r="G347" s="5" t="s">
        <v>1</v>
      </c>
      <c r="H347" s="3" t="s">
        <v>2</v>
      </c>
      <c r="I347" s="4">
        <v>1</v>
      </c>
    </row>
    <row r="348" spans="1:13" ht="15" customHeight="1" x14ac:dyDescent="0.25">
      <c r="A348" s="36"/>
      <c r="B348" s="36"/>
      <c r="C348" s="36"/>
      <c r="D348" s="36"/>
      <c r="E348" s="36"/>
      <c r="F348" s="36"/>
      <c r="G348" s="6"/>
      <c r="H348" s="3" t="s">
        <v>3</v>
      </c>
      <c r="I348" s="4" t="s">
        <v>4</v>
      </c>
    </row>
    <row r="349" spans="1:13" x14ac:dyDescent="0.25">
      <c r="A349" s="36" t="s">
        <v>21</v>
      </c>
      <c r="B349" s="36"/>
      <c r="C349" s="36"/>
      <c r="D349" s="36"/>
      <c r="E349" s="36"/>
      <c r="F349" s="36"/>
      <c r="G349" s="37" t="s">
        <v>22</v>
      </c>
      <c r="H349" s="37"/>
      <c r="I349" s="37"/>
      <c r="J349" s="37"/>
    </row>
    <row r="350" spans="1:13" x14ac:dyDescent="0.25">
      <c r="A350" s="17" t="s">
        <v>5</v>
      </c>
      <c r="C350">
        <v>2300058232</v>
      </c>
    </row>
    <row r="351" spans="1:13" x14ac:dyDescent="0.25">
      <c r="A351" s="35" t="s">
        <v>6</v>
      </c>
      <c r="B351" s="35"/>
      <c r="C351" s="16" t="s">
        <v>99</v>
      </c>
      <c r="D351" s="38" t="s">
        <v>54</v>
      </c>
      <c r="E351" s="38"/>
      <c r="F351" s="38"/>
      <c r="G351" s="3" t="s">
        <v>26</v>
      </c>
      <c r="H351" s="4"/>
      <c r="I351" s="11" t="s">
        <v>7</v>
      </c>
      <c r="J351">
        <v>4.5999999999999996</v>
      </c>
    </row>
    <row r="352" spans="1:13" x14ac:dyDescent="0.25">
      <c r="A352" s="7" t="s">
        <v>8</v>
      </c>
      <c r="B352" s="7" t="s">
        <v>9</v>
      </c>
      <c r="C352" s="7" t="s">
        <v>10</v>
      </c>
      <c r="D352" s="7" t="s">
        <v>11</v>
      </c>
      <c r="E352" s="7" t="s">
        <v>12</v>
      </c>
      <c r="F352" s="7" t="s">
        <v>13</v>
      </c>
      <c r="G352" s="7" t="s">
        <v>14</v>
      </c>
      <c r="H352" s="7" t="s">
        <v>15</v>
      </c>
      <c r="I352" s="7" t="s">
        <v>16</v>
      </c>
      <c r="J352" s="7" t="s">
        <v>17</v>
      </c>
      <c r="L352" s="1"/>
      <c r="M352" s="1"/>
    </row>
    <row r="353" spans="1:13" s="1" customFormat="1" x14ac:dyDescent="0.25">
      <c r="A353" s="8">
        <v>2022</v>
      </c>
      <c r="B353" s="8">
        <v>12</v>
      </c>
      <c r="C353" s="18">
        <v>44896</v>
      </c>
      <c r="D353" s="18">
        <v>44926</v>
      </c>
      <c r="E353" s="8" t="s">
        <v>27</v>
      </c>
      <c r="F353" s="12">
        <v>127.75</v>
      </c>
      <c r="G353" s="12">
        <v>16.260000000000002</v>
      </c>
      <c r="H353" s="12">
        <v>2.0299999999999998</v>
      </c>
      <c r="I353" s="12">
        <v>1.79</v>
      </c>
      <c r="J353" s="15" t="s">
        <v>47</v>
      </c>
    </row>
    <row r="354" spans="1:13" s="1" customFormat="1" x14ac:dyDescent="0.25">
      <c r="A354" s="8">
        <v>2022</v>
      </c>
      <c r="B354" s="8">
        <v>11</v>
      </c>
      <c r="C354" s="18">
        <v>44866</v>
      </c>
      <c r="D354" s="18">
        <v>44895</v>
      </c>
      <c r="E354" s="8" t="s">
        <v>27</v>
      </c>
      <c r="F354" s="12">
        <v>71.41</v>
      </c>
      <c r="G354" s="12">
        <v>10.48</v>
      </c>
      <c r="H354" s="12">
        <v>1.28</v>
      </c>
      <c r="I354" s="12">
        <v>1.23</v>
      </c>
      <c r="J354" s="15" t="s">
        <v>85</v>
      </c>
    </row>
    <row r="355" spans="1:13" s="1" customFormat="1" x14ac:dyDescent="0.25">
      <c r="A355" s="8">
        <v>2022</v>
      </c>
      <c r="B355" s="8">
        <v>10</v>
      </c>
      <c r="C355" s="18">
        <v>44835</v>
      </c>
      <c r="D355" s="18">
        <v>44865</v>
      </c>
      <c r="E355" s="8" t="s">
        <v>27</v>
      </c>
      <c r="F355" s="12">
        <v>31.98</v>
      </c>
      <c r="G355" s="12">
        <v>12.45</v>
      </c>
      <c r="H355" s="12">
        <v>0.71</v>
      </c>
      <c r="I355" s="12">
        <v>0.96</v>
      </c>
      <c r="J355" s="15" t="s">
        <v>52</v>
      </c>
    </row>
    <row r="356" spans="1:13" s="1" customFormat="1" x14ac:dyDescent="0.25">
      <c r="A356" s="8">
        <v>2022</v>
      </c>
      <c r="B356" s="8">
        <v>9</v>
      </c>
      <c r="C356" s="18">
        <v>44805</v>
      </c>
      <c r="D356" s="18">
        <v>44834</v>
      </c>
      <c r="E356" s="8" t="s">
        <v>27</v>
      </c>
      <c r="F356" s="12">
        <v>24.95</v>
      </c>
      <c r="G356" s="12">
        <v>8.57</v>
      </c>
      <c r="H356" s="12">
        <v>0.88</v>
      </c>
      <c r="I356" s="12">
        <v>0.71</v>
      </c>
      <c r="J356" s="15" t="s">
        <v>57</v>
      </c>
    </row>
    <row r="357" spans="1:13" s="1" customFormat="1" x14ac:dyDescent="0.25">
      <c r="A357" s="8">
        <v>2022</v>
      </c>
      <c r="B357" s="8">
        <v>8</v>
      </c>
      <c r="C357" s="18">
        <v>44774</v>
      </c>
      <c r="D357" s="18">
        <v>44804</v>
      </c>
      <c r="E357" s="8" t="s">
        <v>27</v>
      </c>
      <c r="F357" s="12">
        <v>17.41</v>
      </c>
      <c r="G357" s="12">
        <v>8.0399999999999991</v>
      </c>
      <c r="H357" s="12">
        <v>0.68</v>
      </c>
      <c r="I357" s="12">
        <v>0.14000000000000001</v>
      </c>
      <c r="J357" s="15" t="s">
        <v>41</v>
      </c>
    </row>
    <row r="358" spans="1:13" s="1" customFormat="1" x14ac:dyDescent="0.25">
      <c r="A358" s="8">
        <v>2022</v>
      </c>
      <c r="B358" s="8">
        <v>7</v>
      </c>
      <c r="C358" s="18">
        <v>44743</v>
      </c>
      <c r="D358" s="18">
        <v>44773</v>
      </c>
      <c r="E358" s="8" t="s">
        <v>27</v>
      </c>
      <c r="F358" s="12">
        <v>15.4</v>
      </c>
      <c r="G358" s="12">
        <v>6.34</v>
      </c>
      <c r="H358" s="12">
        <v>0.9</v>
      </c>
      <c r="I358" s="12">
        <v>0.74</v>
      </c>
      <c r="J358" s="15" t="s">
        <v>34</v>
      </c>
    </row>
    <row r="359" spans="1:13" s="1" customFormat="1" x14ac:dyDescent="0.25">
      <c r="A359" s="8">
        <v>2022</v>
      </c>
      <c r="B359" s="8">
        <v>6</v>
      </c>
      <c r="C359" s="18">
        <v>44713</v>
      </c>
      <c r="D359" s="18">
        <v>44742</v>
      </c>
      <c r="E359" s="8" t="s">
        <v>27</v>
      </c>
      <c r="F359" s="12">
        <v>15.52</v>
      </c>
      <c r="G359" s="12">
        <v>5.95</v>
      </c>
      <c r="H359" s="12">
        <v>0.92</v>
      </c>
      <c r="I359" s="12">
        <v>0.25</v>
      </c>
      <c r="J359" s="15" t="s">
        <v>52</v>
      </c>
    </row>
    <row r="360" spans="1:13" s="1" customFormat="1" x14ac:dyDescent="0.25">
      <c r="A360" s="8">
        <v>2022</v>
      </c>
      <c r="B360" s="8">
        <v>5</v>
      </c>
      <c r="C360" s="18">
        <v>44682</v>
      </c>
      <c r="D360" s="18">
        <v>44712</v>
      </c>
      <c r="E360" s="8" t="s">
        <v>27</v>
      </c>
      <c r="F360" s="12">
        <v>17.36</v>
      </c>
      <c r="G360" s="12">
        <v>7.31</v>
      </c>
      <c r="H360" s="12">
        <v>0.86</v>
      </c>
      <c r="I360" s="12">
        <v>0.13</v>
      </c>
      <c r="J360" s="15" t="s">
        <v>35</v>
      </c>
    </row>
    <row r="361" spans="1:13" s="1" customFormat="1" x14ac:dyDescent="0.25">
      <c r="A361" s="8">
        <v>2022</v>
      </c>
      <c r="B361" s="8">
        <v>4</v>
      </c>
      <c r="C361" s="18">
        <v>44652</v>
      </c>
      <c r="D361" s="18">
        <v>44681</v>
      </c>
      <c r="E361" s="8" t="s">
        <v>27</v>
      </c>
      <c r="F361" s="12">
        <v>46.48</v>
      </c>
      <c r="G361" s="12">
        <v>17.82</v>
      </c>
      <c r="H361" s="12">
        <v>1.29</v>
      </c>
      <c r="I361" s="12">
        <v>1.31</v>
      </c>
      <c r="J361" s="15" t="s">
        <v>52</v>
      </c>
    </row>
    <row r="362" spans="1:13" s="1" customFormat="1" x14ac:dyDescent="0.25">
      <c r="A362" s="8">
        <v>2022</v>
      </c>
      <c r="B362" s="8">
        <v>3</v>
      </c>
      <c r="C362" s="18">
        <v>44621</v>
      </c>
      <c r="D362" s="18">
        <v>44651</v>
      </c>
      <c r="E362" s="8" t="s">
        <v>27</v>
      </c>
      <c r="F362" s="12">
        <v>93.78</v>
      </c>
      <c r="G362" s="12">
        <v>17.22</v>
      </c>
      <c r="H362" s="12">
        <v>1.43</v>
      </c>
      <c r="I362" s="12">
        <v>2.0499999999999998</v>
      </c>
      <c r="J362" s="15" t="s">
        <v>75</v>
      </c>
    </row>
    <row r="363" spans="1:13" s="1" customFormat="1" x14ac:dyDescent="0.25">
      <c r="A363" s="8">
        <v>2022</v>
      </c>
      <c r="B363" s="8">
        <v>2</v>
      </c>
      <c r="C363" s="18">
        <v>44593</v>
      </c>
      <c r="D363" s="18">
        <v>44620</v>
      </c>
      <c r="E363" s="8" t="s">
        <v>27</v>
      </c>
      <c r="F363" s="12">
        <v>112.6</v>
      </c>
      <c r="G363" s="12">
        <v>11.78</v>
      </c>
      <c r="H363" s="12">
        <v>1.45</v>
      </c>
      <c r="I363" s="12">
        <v>1.45</v>
      </c>
      <c r="J363" s="15" t="s">
        <v>100</v>
      </c>
    </row>
    <row r="364" spans="1:13" s="1" customFormat="1" x14ac:dyDescent="0.25">
      <c r="A364" s="8">
        <v>2023</v>
      </c>
      <c r="B364" s="8">
        <v>1</v>
      </c>
      <c r="C364" s="18">
        <v>44927</v>
      </c>
      <c r="D364" s="18">
        <v>44957</v>
      </c>
      <c r="E364" s="8" t="s">
        <v>27</v>
      </c>
      <c r="F364" s="12">
        <v>127.18</v>
      </c>
      <c r="G364" s="12">
        <v>14.14</v>
      </c>
      <c r="H364" s="12">
        <v>2.0499999999999998</v>
      </c>
      <c r="I364" s="12">
        <v>2.04</v>
      </c>
      <c r="J364" s="15" t="s">
        <v>86</v>
      </c>
      <c r="L364"/>
      <c r="M364"/>
    </row>
    <row r="365" spans="1:13" x14ac:dyDescent="0.25">
      <c r="A365" s="9" t="s">
        <v>18</v>
      </c>
      <c r="B365" s="9"/>
      <c r="C365" s="9"/>
      <c r="D365" s="10"/>
      <c r="E365" s="10"/>
      <c r="F365" s="13">
        <f>SUM(F353:F364)</f>
        <v>701.81999999999994</v>
      </c>
      <c r="G365" s="13">
        <f>SUM(G353:G364)</f>
        <v>136.36000000000001</v>
      </c>
      <c r="H365" s="13">
        <f>MAX(H353:H364)</f>
        <v>2.0499999999999998</v>
      </c>
      <c r="I365" s="13">
        <f>MAX(I353:I364)</f>
        <v>2.0499999999999998</v>
      </c>
      <c r="J365" s="14" t="s">
        <v>67</v>
      </c>
    </row>
    <row r="369" spans="1:13" x14ac:dyDescent="0.25">
      <c r="B369" s="2" t="s">
        <v>19</v>
      </c>
      <c r="H369" s="3" t="s">
        <v>0</v>
      </c>
      <c r="I369" s="4" t="s">
        <v>23</v>
      </c>
    </row>
    <row r="370" spans="1:13" x14ac:dyDescent="0.25">
      <c r="B370" s="2" t="s">
        <v>20</v>
      </c>
      <c r="G370" s="5" t="s">
        <v>1</v>
      </c>
      <c r="H370" s="3" t="s">
        <v>2</v>
      </c>
      <c r="I370" s="4">
        <v>1</v>
      </c>
    </row>
    <row r="371" spans="1:13" ht="15" customHeight="1" x14ac:dyDescent="0.25">
      <c r="A371" s="36"/>
      <c r="B371" s="36"/>
      <c r="C371" s="36"/>
      <c r="D371" s="36"/>
      <c r="E371" s="36"/>
      <c r="F371" s="36"/>
      <c r="G371" s="6"/>
      <c r="H371" s="3" t="s">
        <v>3</v>
      </c>
      <c r="I371" s="4" t="s">
        <v>4</v>
      </c>
    </row>
    <row r="372" spans="1:13" x14ac:dyDescent="0.25">
      <c r="A372" s="36" t="s">
        <v>21</v>
      </c>
      <c r="B372" s="36"/>
      <c r="C372" s="36"/>
      <c r="D372" s="36"/>
      <c r="E372" s="36"/>
      <c r="F372" s="36"/>
      <c r="G372" s="37" t="s">
        <v>22</v>
      </c>
      <c r="H372" s="37"/>
      <c r="I372" s="37"/>
      <c r="J372" s="37"/>
    </row>
    <row r="373" spans="1:13" x14ac:dyDescent="0.25">
      <c r="A373" s="17" t="s">
        <v>5</v>
      </c>
      <c r="C373">
        <v>2300058232</v>
      </c>
    </row>
    <row r="374" spans="1:13" x14ac:dyDescent="0.25">
      <c r="A374" s="35" t="s">
        <v>6</v>
      </c>
      <c r="B374" s="35"/>
      <c r="C374" s="16" t="s">
        <v>101</v>
      </c>
      <c r="D374" s="38" t="s">
        <v>102</v>
      </c>
      <c r="E374" s="38"/>
      <c r="F374" s="38"/>
      <c r="G374" s="3" t="s">
        <v>26</v>
      </c>
      <c r="H374" s="4"/>
      <c r="I374" s="11" t="s">
        <v>7</v>
      </c>
      <c r="J374">
        <v>11.04</v>
      </c>
    </row>
    <row r="375" spans="1:13" x14ac:dyDescent="0.25">
      <c r="A375" s="7" t="s">
        <v>8</v>
      </c>
      <c r="B375" s="7" t="s">
        <v>9</v>
      </c>
      <c r="C375" s="7" t="s">
        <v>10</v>
      </c>
      <c r="D375" s="7" t="s">
        <v>11</v>
      </c>
      <c r="E375" s="7" t="s">
        <v>12</v>
      </c>
      <c r="F375" s="7" t="s">
        <v>13</v>
      </c>
      <c r="G375" s="7" t="s">
        <v>14</v>
      </c>
      <c r="H375" s="7" t="s">
        <v>15</v>
      </c>
      <c r="I375" s="7" t="s">
        <v>16</v>
      </c>
      <c r="J375" s="7" t="s">
        <v>17</v>
      </c>
      <c r="L375" s="1"/>
      <c r="M375" s="1"/>
    </row>
    <row r="376" spans="1:13" s="1" customFormat="1" x14ac:dyDescent="0.25">
      <c r="A376" s="8">
        <v>2022</v>
      </c>
      <c r="B376" s="8">
        <v>12</v>
      </c>
      <c r="C376" s="18">
        <v>44896</v>
      </c>
      <c r="D376" s="18">
        <v>44926</v>
      </c>
      <c r="E376" s="8" t="s">
        <v>27</v>
      </c>
      <c r="F376" s="12">
        <v>87.52</v>
      </c>
      <c r="G376" s="12">
        <v>0</v>
      </c>
      <c r="H376" s="12">
        <v>1.63</v>
      </c>
      <c r="I376" s="12">
        <v>0.01</v>
      </c>
      <c r="J376" s="15" t="s">
        <v>31</v>
      </c>
    </row>
    <row r="377" spans="1:13" s="1" customFormat="1" x14ac:dyDescent="0.25">
      <c r="A377" s="8">
        <v>2022</v>
      </c>
      <c r="B377" s="8">
        <v>11</v>
      </c>
      <c r="C377" s="18">
        <v>44866</v>
      </c>
      <c r="D377" s="18">
        <v>44895</v>
      </c>
      <c r="E377" s="8" t="s">
        <v>27</v>
      </c>
      <c r="F377" s="12">
        <v>38.229999999999997</v>
      </c>
      <c r="G377" s="12">
        <v>0</v>
      </c>
      <c r="H377" s="12">
        <v>1.1100000000000001</v>
      </c>
      <c r="I377" s="12">
        <v>0.01</v>
      </c>
      <c r="J377" s="15" t="s">
        <v>31</v>
      </c>
    </row>
    <row r="378" spans="1:13" s="1" customFormat="1" x14ac:dyDescent="0.25">
      <c r="A378" s="8">
        <v>2022</v>
      </c>
      <c r="B378" s="8">
        <v>10</v>
      </c>
      <c r="C378" s="18">
        <v>44835</v>
      </c>
      <c r="D378" s="18">
        <v>44865</v>
      </c>
      <c r="E378" s="8" t="s">
        <v>27</v>
      </c>
      <c r="F378" s="12">
        <v>16.899999999999999</v>
      </c>
      <c r="G378" s="12">
        <v>2.2000000000000002</v>
      </c>
      <c r="H378" s="12">
        <v>0.71</v>
      </c>
      <c r="I378" s="12">
        <v>1.27</v>
      </c>
      <c r="J378" s="15" t="s">
        <v>49</v>
      </c>
    </row>
    <row r="379" spans="1:13" s="1" customFormat="1" x14ac:dyDescent="0.25">
      <c r="A379" s="8">
        <v>2022</v>
      </c>
      <c r="B379" s="8">
        <v>9</v>
      </c>
      <c r="C379" s="18">
        <v>44805</v>
      </c>
      <c r="D379" s="18">
        <v>44834</v>
      </c>
      <c r="E379" s="8" t="s">
        <v>27</v>
      </c>
      <c r="F379" s="12">
        <v>61.38</v>
      </c>
      <c r="G379" s="12">
        <v>23.96</v>
      </c>
      <c r="H379" s="12">
        <v>1.04</v>
      </c>
      <c r="I379" s="12">
        <v>0.77</v>
      </c>
      <c r="J379" s="15" t="s">
        <v>52</v>
      </c>
    </row>
    <row r="380" spans="1:13" s="1" customFormat="1" x14ac:dyDescent="0.25">
      <c r="A380" s="8">
        <v>2022</v>
      </c>
      <c r="B380" s="8">
        <v>8</v>
      </c>
      <c r="C380" s="18">
        <v>44774</v>
      </c>
      <c r="D380" s="18">
        <v>44804</v>
      </c>
      <c r="E380" s="8" t="s">
        <v>27</v>
      </c>
      <c r="F380" s="12">
        <v>178.43</v>
      </c>
      <c r="G380" s="12">
        <v>72.53</v>
      </c>
      <c r="H380" s="12">
        <v>1.39</v>
      </c>
      <c r="I380" s="12">
        <v>0.76</v>
      </c>
      <c r="J380" s="15" t="s">
        <v>34</v>
      </c>
    </row>
    <row r="381" spans="1:13" s="1" customFormat="1" x14ac:dyDescent="0.25">
      <c r="A381" s="8">
        <v>2022</v>
      </c>
      <c r="B381" s="8">
        <v>7</v>
      </c>
      <c r="C381" s="18">
        <v>44743</v>
      </c>
      <c r="D381" s="18">
        <v>44773</v>
      </c>
      <c r="E381" s="8" t="s">
        <v>27</v>
      </c>
      <c r="F381" s="12">
        <v>205.61</v>
      </c>
      <c r="G381" s="12">
        <v>78.319999999999993</v>
      </c>
      <c r="H381" s="12">
        <v>1.39</v>
      </c>
      <c r="I381" s="12">
        <v>0.86</v>
      </c>
      <c r="J381" s="15" t="s">
        <v>52</v>
      </c>
    </row>
    <row r="382" spans="1:13" s="1" customFormat="1" x14ac:dyDescent="0.25">
      <c r="A382" s="8">
        <v>2022</v>
      </c>
      <c r="B382" s="8">
        <v>6</v>
      </c>
      <c r="C382" s="18">
        <v>44713</v>
      </c>
      <c r="D382" s="18">
        <v>44742</v>
      </c>
      <c r="E382" s="8" t="s">
        <v>27</v>
      </c>
      <c r="F382" s="12">
        <v>174.32</v>
      </c>
      <c r="G382" s="12">
        <v>52.29</v>
      </c>
      <c r="H382" s="12">
        <v>1.34</v>
      </c>
      <c r="I382" s="12">
        <v>0.99</v>
      </c>
      <c r="J382" s="15" t="s">
        <v>67</v>
      </c>
    </row>
    <row r="383" spans="1:13" s="1" customFormat="1" x14ac:dyDescent="0.25">
      <c r="A383" s="8">
        <v>2022</v>
      </c>
      <c r="B383" s="8">
        <v>5</v>
      </c>
      <c r="C383" s="18">
        <v>44682</v>
      </c>
      <c r="D383" s="18">
        <v>44712</v>
      </c>
      <c r="E383" s="8" t="s">
        <v>27</v>
      </c>
      <c r="F383" s="12">
        <v>91.57</v>
      </c>
      <c r="G383" s="12">
        <v>22.08</v>
      </c>
      <c r="H383" s="12">
        <v>1.0900000000000001</v>
      </c>
      <c r="I383" s="12">
        <v>0.6</v>
      </c>
      <c r="J383" s="15" t="s">
        <v>65</v>
      </c>
    </row>
    <row r="384" spans="1:13" s="1" customFormat="1" x14ac:dyDescent="0.25">
      <c r="A384" s="8">
        <v>2022</v>
      </c>
      <c r="B384" s="8">
        <v>4</v>
      </c>
      <c r="C384" s="18">
        <v>44652</v>
      </c>
      <c r="D384" s="18">
        <v>44681</v>
      </c>
      <c r="E384" s="8" t="s">
        <v>27</v>
      </c>
      <c r="F384" s="12">
        <v>29.32</v>
      </c>
      <c r="G384" s="12">
        <v>4.16</v>
      </c>
      <c r="H384" s="12">
        <v>1.17</v>
      </c>
      <c r="I384" s="12">
        <v>1.18</v>
      </c>
      <c r="J384" s="15" t="s">
        <v>49</v>
      </c>
    </row>
    <row r="385" spans="1:13" s="1" customFormat="1" x14ac:dyDescent="0.25">
      <c r="A385" s="8">
        <v>2022</v>
      </c>
      <c r="B385" s="8">
        <v>3</v>
      </c>
      <c r="C385" s="18">
        <v>44621</v>
      </c>
      <c r="D385" s="18">
        <v>44651</v>
      </c>
      <c r="E385" s="8" t="s">
        <v>27</v>
      </c>
      <c r="F385" s="12">
        <v>69.37</v>
      </c>
      <c r="G385" s="12">
        <v>2.64</v>
      </c>
      <c r="H385" s="12">
        <v>1.5</v>
      </c>
      <c r="I385" s="12">
        <v>0.48</v>
      </c>
      <c r="J385" s="15" t="s">
        <v>50</v>
      </c>
    </row>
    <row r="386" spans="1:13" s="1" customFormat="1" x14ac:dyDescent="0.25">
      <c r="A386" s="8">
        <v>2022</v>
      </c>
      <c r="B386" s="8">
        <v>2</v>
      </c>
      <c r="C386" s="18">
        <v>44593</v>
      </c>
      <c r="D386" s="18">
        <v>44620</v>
      </c>
      <c r="E386" s="8" t="s">
        <v>27</v>
      </c>
      <c r="F386" s="12">
        <v>67.55</v>
      </c>
      <c r="G386" s="12">
        <v>0.18</v>
      </c>
      <c r="H386" s="12">
        <v>1.61</v>
      </c>
      <c r="I386" s="12">
        <v>0.51</v>
      </c>
      <c r="J386" s="15" t="s">
        <v>31</v>
      </c>
    </row>
    <row r="387" spans="1:13" s="1" customFormat="1" x14ac:dyDescent="0.25">
      <c r="A387" s="8">
        <v>2023</v>
      </c>
      <c r="B387" s="8">
        <v>1</v>
      </c>
      <c r="C387" s="18">
        <v>44927</v>
      </c>
      <c r="D387" s="18">
        <v>44957</v>
      </c>
      <c r="E387" s="8" t="s">
        <v>27</v>
      </c>
      <c r="F387" s="12">
        <v>74.31</v>
      </c>
      <c r="G387" s="12">
        <v>0</v>
      </c>
      <c r="H387" s="12">
        <v>1.77</v>
      </c>
      <c r="I387" s="12">
        <v>0.02</v>
      </c>
      <c r="J387" s="15" t="s">
        <v>31</v>
      </c>
      <c r="L387"/>
      <c r="M387"/>
    </row>
    <row r="388" spans="1:13" x14ac:dyDescent="0.25">
      <c r="A388" s="9" t="s">
        <v>18</v>
      </c>
      <c r="B388" s="9"/>
      <c r="C388" s="9"/>
      <c r="D388" s="10"/>
      <c r="E388" s="10"/>
      <c r="F388" s="13">
        <f>SUM(F376:F387)</f>
        <v>1094.51</v>
      </c>
      <c r="G388" s="13">
        <f>SUM(G376:G387)</f>
        <v>258.36</v>
      </c>
      <c r="H388" s="13">
        <f>MAX(H376:H387)</f>
        <v>1.77</v>
      </c>
      <c r="I388" s="13">
        <f>MAX(I376:I387)</f>
        <v>1.27</v>
      </c>
      <c r="J388" s="14" t="s">
        <v>67</v>
      </c>
    </row>
    <row r="392" spans="1:13" x14ac:dyDescent="0.25">
      <c r="B392" s="2" t="s">
        <v>19</v>
      </c>
      <c r="H392" s="3" t="s">
        <v>0</v>
      </c>
      <c r="I392" s="4" t="s">
        <v>23</v>
      </c>
    </row>
    <row r="393" spans="1:13" x14ac:dyDescent="0.25">
      <c r="B393" s="2" t="s">
        <v>20</v>
      </c>
      <c r="G393" s="5" t="s">
        <v>1</v>
      </c>
      <c r="H393" s="3" t="s">
        <v>2</v>
      </c>
      <c r="I393" s="4">
        <v>1</v>
      </c>
    </row>
    <row r="394" spans="1:13" ht="15" customHeight="1" x14ac:dyDescent="0.25">
      <c r="A394" s="36"/>
      <c r="B394" s="36"/>
      <c r="C394" s="36"/>
      <c r="D394" s="36"/>
      <c r="E394" s="36"/>
      <c r="F394" s="36"/>
      <c r="G394" s="6"/>
      <c r="H394" s="3" t="s">
        <v>3</v>
      </c>
      <c r="I394" s="4" t="s">
        <v>4</v>
      </c>
    </row>
    <row r="395" spans="1:13" x14ac:dyDescent="0.25">
      <c r="A395" s="36" t="s">
        <v>21</v>
      </c>
      <c r="B395" s="36"/>
      <c r="C395" s="36"/>
      <c r="D395" s="36"/>
      <c r="E395" s="36"/>
      <c r="F395" s="36"/>
      <c r="G395" s="37" t="s">
        <v>22</v>
      </c>
      <c r="H395" s="37"/>
      <c r="I395" s="37"/>
      <c r="J395" s="37"/>
    </row>
    <row r="396" spans="1:13" x14ac:dyDescent="0.25">
      <c r="A396" s="17" t="s">
        <v>5</v>
      </c>
      <c r="C396">
        <v>2300058232</v>
      </c>
    </row>
    <row r="397" spans="1:13" x14ac:dyDescent="0.25">
      <c r="A397" s="35" t="s">
        <v>6</v>
      </c>
      <c r="B397" s="35"/>
      <c r="C397" s="16" t="s">
        <v>103</v>
      </c>
      <c r="D397" s="38" t="s">
        <v>54</v>
      </c>
      <c r="E397" s="38"/>
      <c r="F397" s="38"/>
      <c r="G397" s="3" t="s">
        <v>26</v>
      </c>
      <c r="H397" s="4"/>
      <c r="I397" s="11" t="s">
        <v>7</v>
      </c>
      <c r="J397">
        <v>4.5999999999999996</v>
      </c>
    </row>
    <row r="398" spans="1:13" x14ac:dyDescent="0.25">
      <c r="A398" s="7" t="s">
        <v>8</v>
      </c>
      <c r="B398" s="7" t="s">
        <v>9</v>
      </c>
      <c r="C398" s="7" t="s">
        <v>10</v>
      </c>
      <c r="D398" s="7" t="s">
        <v>11</v>
      </c>
      <c r="E398" s="7" t="s">
        <v>12</v>
      </c>
      <c r="F398" s="7" t="s">
        <v>13</v>
      </c>
      <c r="G398" s="7" t="s">
        <v>14</v>
      </c>
      <c r="H398" s="7" t="s">
        <v>15</v>
      </c>
      <c r="I398" s="7" t="s">
        <v>16</v>
      </c>
      <c r="J398" s="7" t="s">
        <v>17</v>
      </c>
      <c r="L398" s="1"/>
      <c r="M398" s="1"/>
    </row>
    <row r="399" spans="1:13" s="1" customFormat="1" x14ac:dyDescent="0.25">
      <c r="A399" s="8">
        <v>2022</v>
      </c>
      <c r="B399" s="8">
        <v>12</v>
      </c>
      <c r="C399" s="18">
        <v>44896</v>
      </c>
      <c r="D399" s="18">
        <v>44926</v>
      </c>
      <c r="E399" s="8" t="s">
        <v>27</v>
      </c>
      <c r="F399" s="12">
        <v>9.5500000000000007</v>
      </c>
      <c r="G399" s="12">
        <v>0</v>
      </c>
      <c r="H399" s="12">
        <v>0.1</v>
      </c>
      <c r="I399" s="12">
        <v>0</v>
      </c>
      <c r="J399" s="15" t="s">
        <v>31</v>
      </c>
    </row>
    <row r="400" spans="1:13" s="1" customFormat="1" x14ac:dyDescent="0.25">
      <c r="A400" s="8">
        <v>2022</v>
      </c>
      <c r="B400" s="8">
        <v>11</v>
      </c>
      <c r="C400" s="18">
        <v>44866</v>
      </c>
      <c r="D400" s="18">
        <v>44895</v>
      </c>
      <c r="E400" s="8" t="s">
        <v>27</v>
      </c>
      <c r="F400" s="12">
        <v>5.01</v>
      </c>
      <c r="G400" s="12">
        <v>0</v>
      </c>
      <c r="H400" s="12">
        <v>0.11</v>
      </c>
      <c r="I400" s="12">
        <v>0</v>
      </c>
      <c r="J400" s="15" t="s">
        <v>31</v>
      </c>
    </row>
    <row r="401" spans="1:13" s="1" customFormat="1" x14ac:dyDescent="0.25">
      <c r="A401" s="8">
        <v>2022</v>
      </c>
      <c r="B401" s="8">
        <v>10</v>
      </c>
      <c r="C401" s="18">
        <v>44835</v>
      </c>
      <c r="D401" s="18">
        <v>44865</v>
      </c>
      <c r="E401" s="8" t="s">
        <v>27</v>
      </c>
      <c r="F401" s="12">
        <v>1.57</v>
      </c>
      <c r="G401" s="12">
        <v>0</v>
      </c>
      <c r="H401" s="12">
        <v>0.12</v>
      </c>
      <c r="I401" s="12">
        <v>0</v>
      </c>
      <c r="J401" s="15" t="s">
        <v>31</v>
      </c>
    </row>
    <row r="402" spans="1:13" s="1" customFormat="1" x14ac:dyDescent="0.25">
      <c r="A402" s="8">
        <v>2022</v>
      </c>
      <c r="B402" s="8">
        <v>9</v>
      </c>
      <c r="C402" s="18">
        <v>44805</v>
      </c>
      <c r="D402" s="18">
        <v>44834</v>
      </c>
      <c r="E402" s="8" t="s">
        <v>27</v>
      </c>
      <c r="F402" s="12">
        <v>3.15</v>
      </c>
      <c r="G402" s="12">
        <v>0.01</v>
      </c>
      <c r="H402" s="12">
        <v>0.12</v>
      </c>
      <c r="I402" s="12">
        <v>0.04</v>
      </c>
      <c r="J402" s="15" t="s">
        <v>31</v>
      </c>
    </row>
    <row r="403" spans="1:13" s="1" customFormat="1" x14ac:dyDescent="0.25">
      <c r="A403" s="8">
        <v>2022</v>
      </c>
      <c r="B403" s="8">
        <v>8</v>
      </c>
      <c r="C403" s="18">
        <v>44774</v>
      </c>
      <c r="D403" s="18">
        <v>44804</v>
      </c>
      <c r="E403" s="8" t="s">
        <v>27</v>
      </c>
      <c r="F403" s="12">
        <v>4.51</v>
      </c>
      <c r="G403" s="12">
        <v>0</v>
      </c>
      <c r="H403" s="12">
        <v>0.12</v>
      </c>
      <c r="I403" s="12">
        <v>0</v>
      </c>
      <c r="J403" s="15" t="s">
        <v>31</v>
      </c>
    </row>
    <row r="404" spans="1:13" s="1" customFormat="1" x14ac:dyDescent="0.25">
      <c r="A404" s="8">
        <v>2022</v>
      </c>
      <c r="B404" s="8">
        <v>7</v>
      </c>
      <c r="C404" s="18">
        <v>44743</v>
      </c>
      <c r="D404" s="18">
        <v>44773</v>
      </c>
      <c r="E404" s="8" t="s">
        <v>27</v>
      </c>
      <c r="F404" s="12">
        <v>1.79</v>
      </c>
      <c r="G404" s="12">
        <v>1.1599999999999999</v>
      </c>
      <c r="H404" s="12">
        <v>0.12</v>
      </c>
      <c r="I404" s="12">
        <v>0.12</v>
      </c>
      <c r="J404" s="15" t="s">
        <v>91</v>
      </c>
    </row>
    <row r="405" spans="1:13" s="1" customFormat="1" x14ac:dyDescent="0.25">
      <c r="A405" s="8">
        <v>2022</v>
      </c>
      <c r="B405" s="8">
        <v>6</v>
      </c>
      <c r="C405" s="18">
        <v>44713</v>
      </c>
      <c r="D405" s="18">
        <v>44742</v>
      </c>
      <c r="E405" s="8" t="s">
        <v>27</v>
      </c>
      <c r="F405" s="12">
        <v>8.2200000000000006</v>
      </c>
      <c r="G405" s="12">
        <v>3.92</v>
      </c>
      <c r="H405" s="12">
        <v>0.12</v>
      </c>
      <c r="I405" s="12">
        <v>0.1</v>
      </c>
      <c r="J405" s="15" t="s">
        <v>41</v>
      </c>
    </row>
    <row r="406" spans="1:13" s="1" customFormat="1" x14ac:dyDescent="0.25">
      <c r="A406" s="8">
        <v>2022</v>
      </c>
      <c r="B406" s="8">
        <v>5</v>
      </c>
      <c r="C406" s="18">
        <v>44682</v>
      </c>
      <c r="D406" s="18">
        <v>44712</v>
      </c>
      <c r="E406" s="8" t="s">
        <v>27</v>
      </c>
      <c r="F406" s="12">
        <v>5.0599999999999996</v>
      </c>
      <c r="G406" s="12">
        <v>1.98</v>
      </c>
      <c r="H406" s="12">
        <v>0.12</v>
      </c>
      <c r="I406" s="12">
        <v>0.1</v>
      </c>
      <c r="J406" s="15" t="s">
        <v>52</v>
      </c>
    </row>
    <row r="407" spans="1:13" s="1" customFormat="1" x14ac:dyDescent="0.25">
      <c r="A407" s="8">
        <v>2022</v>
      </c>
      <c r="B407" s="8">
        <v>4</v>
      </c>
      <c r="C407" s="18">
        <v>44652</v>
      </c>
      <c r="D407" s="18">
        <v>44681</v>
      </c>
      <c r="E407" s="8" t="s">
        <v>27</v>
      </c>
      <c r="F407" s="12">
        <v>3.91</v>
      </c>
      <c r="G407" s="12">
        <v>1.05</v>
      </c>
      <c r="H407" s="12">
        <v>0.11</v>
      </c>
      <c r="I407" s="12">
        <v>0.1</v>
      </c>
      <c r="J407" s="15" t="s">
        <v>104</v>
      </c>
    </row>
    <row r="408" spans="1:13" s="1" customFormat="1" x14ac:dyDescent="0.25">
      <c r="A408" s="8">
        <v>2022</v>
      </c>
      <c r="B408" s="8">
        <v>3</v>
      </c>
      <c r="C408" s="18">
        <v>44621</v>
      </c>
      <c r="D408" s="18">
        <v>44651</v>
      </c>
      <c r="E408" s="8" t="s">
        <v>27</v>
      </c>
      <c r="F408" s="12">
        <v>3.01</v>
      </c>
      <c r="G408" s="12">
        <v>1.89</v>
      </c>
      <c r="H408" s="12">
        <v>0.11</v>
      </c>
      <c r="I408" s="12">
        <v>0.1</v>
      </c>
      <c r="J408" s="15" t="s">
        <v>91</v>
      </c>
    </row>
    <row r="409" spans="1:13" s="1" customFormat="1" x14ac:dyDescent="0.25">
      <c r="A409" s="8">
        <v>2022</v>
      </c>
      <c r="B409" s="8">
        <v>2</v>
      </c>
      <c r="C409" s="18">
        <v>44593</v>
      </c>
      <c r="D409" s="18">
        <v>44620</v>
      </c>
      <c r="E409" s="8" t="s">
        <v>27</v>
      </c>
      <c r="F409" s="12">
        <v>0.46</v>
      </c>
      <c r="G409" s="12">
        <v>0</v>
      </c>
      <c r="H409" s="12">
        <v>0.12</v>
      </c>
      <c r="I409" s="12">
        <v>0</v>
      </c>
      <c r="J409" s="15" t="s">
        <v>31</v>
      </c>
    </row>
    <row r="410" spans="1:13" s="1" customFormat="1" x14ac:dyDescent="0.25">
      <c r="A410" s="8">
        <v>2023</v>
      </c>
      <c r="B410" s="8">
        <v>1</v>
      </c>
      <c r="C410" s="18">
        <v>44927</v>
      </c>
      <c r="D410" s="18">
        <v>44957</v>
      </c>
      <c r="E410" s="8" t="s">
        <v>27</v>
      </c>
      <c r="F410" s="12">
        <v>2.36</v>
      </c>
      <c r="G410" s="12">
        <v>0</v>
      </c>
      <c r="H410" s="12">
        <v>0.11</v>
      </c>
      <c r="I410" s="12">
        <v>0</v>
      </c>
      <c r="J410" s="15" t="s">
        <v>31</v>
      </c>
      <c r="L410"/>
      <c r="M410"/>
    </row>
    <row r="411" spans="1:13" x14ac:dyDescent="0.25">
      <c r="A411" s="9" t="s">
        <v>18</v>
      </c>
      <c r="B411" s="9"/>
      <c r="C411" s="9"/>
      <c r="D411" s="10"/>
      <c r="E411" s="10"/>
      <c r="F411" s="13">
        <f>SUM(F399:F410)</f>
        <v>48.599999999999994</v>
      </c>
      <c r="G411" s="13">
        <f>SUM(G399:G410)</f>
        <v>10.010000000000002</v>
      </c>
      <c r="H411" s="13">
        <f>MAX(H399:H410)</f>
        <v>0.12</v>
      </c>
      <c r="I411" s="13">
        <f>MAX(I399:I410)</f>
        <v>0.12</v>
      </c>
      <c r="J411" s="14" t="s">
        <v>67</v>
      </c>
    </row>
    <row r="415" spans="1:13" x14ac:dyDescent="0.25">
      <c r="B415" s="2" t="s">
        <v>19</v>
      </c>
      <c r="H415" s="3" t="s">
        <v>0</v>
      </c>
      <c r="I415" s="4" t="s">
        <v>23</v>
      </c>
    </row>
    <row r="416" spans="1:13" x14ac:dyDescent="0.25">
      <c r="B416" s="2" t="s">
        <v>20</v>
      </c>
      <c r="G416" s="5" t="s">
        <v>1</v>
      </c>
      <c r="H416" s="3" t="s">
        <v>2</v>
      </c>
      <c r="I416" s="4">
        <v>1</v>
      </c>
    </row>
    <row r="417" spans="1:13" ht="15" customHeight="1" x14ac:dyDescent="0.25">
      <c r="A417" s="36"/>
      <c r="B417" s="36"/>
      <c r="C417" s="36"/>
      <c r="D417" s="36"/>
      <c r="E417" s="36"/>
      <c r="F417" s="36"/>
      <c r="G417" s="6"/>
      <c r="H417" s="3" t="s">
        <v>3</v>
      </c>
      <c r="I417" s="4" t="s">
        <v>4</v>
      </c>
    </row>
    <row r="418" spans="1:13" x14ac:dyDescent="0.25">
      <c r="A418" s="36" t="s">
        <v>21</v>
      </c>
      <c r="B418" s="36"/>
      <c r="C418" s="36"/>
      <c r="D418" s="36"/>
      <c r="E418" s="36"/>
      <c r="F418" s="36"/>
      <c r="G418" s="37" t="s">
        <v>22</v>
      </c>
      <c r="H418" s="37"/>
      <c r="I418" s="37"/>
      <c r="J418" s="37"/>
    </row>
    <row r="419" spans="1:13" x14ac:dyDescent="0.25">
      <c r="A419" s="17" t="s">
        <v>5</v>
      </c>
      <c r="C419">
        <v>2300058232</v>
      </c>
    </row>
    <row r="420" spans="1:13" x14ac:dyDescent="0.25">
      <c r="A420" s="35" t="s">
        <v>6</v>
      </c>
      <c r="B420" s="35"/>
      <c r="C420" s="16" t="s">
        <v>105</v>
      </c>
      <c r="D420" s="38" t="s">
        <v>106</v>
      </c>
      <c r="E420" s="38"/>
      <c r="F420" s="38"/>
      <c r="G420" s="3" t="s">
        <v>26</v>
      </c>
      <c r="H420" s="4"/>
      <c r="I420" s="11" t="s">
        <v>7</v>
      </c>
      <c r="J420">
        <v>4.5999999999999996</v>
      </c>
    </row>
    <row r="421" spans="1:13" x14ac:dyDescent="0.25">
      <c r="A421" s="7" t="s">
        <v>8</v>
      </c>
      <c r="B421" s="7" t="s">
        <v>9</v>
      </c>
      <c r="C421" s="7" t="s">
        <v>10</v>
      </c>
      <c r="D421" s="7" t="s">
        <v>11</v>
      </c>
      <c r="E421" s="7" t="s">
        <v>12</v>
      </c>
      <c r="F421" s="7" t="s">
        <v>13</v>
      </c>
      <c r="G421" s="7" t="s">
        <v>14</v>
      </c>
      <c r="H421" s="7" t="s">
        <v>15</v>
      </c>
      <c r="I421" s="7" t="s">
        <v>16</v>
      </c>
      <c r="J421" s="7" t="s">
        <v>17</v>
      </c>
      <c r="L421" s="1"/>
      <c r="M421" s="1"/>
    </row>
    <row r="422" spans="1:13" s="1" customFormat="1" x14ac:dyDescent="0.25">
      <c r="A422" s="8">
        <v>2022</v>
      </c>
      <c r="B422" s="8">
        <v>12</v>
      </c>
      <c r="C422" s="18">
        <v>44896</v>
      </c>
      <c r="D422" s="18">
        <v>44926</v>
      </c>
      <c r="E422" s="8" t="s">
        <v>27</v>
      </c>
      <c r="F422" s="12">
        <v>0</v>
      </c>
      <c r="G422" s="12">
        <v>0</v>
      </c>
      <c r="H422" s="12">
        <v>0</v>
      </c>
      <c r="I422" s="12">
        <v>0</v>
      </c>
      <c r="J422" s="15" t="s">
        <v>28</v>
      </c>
    </row>
    <row r="423" spans="1:13" s="1" customFormat="1" x14ac:dyDescent="0.25">
      <c r="A423" s="8">
        <v>2022</v>
      </c>
      <c r="B423" s="8">
        <v>11</v>
      </c>
      <c r="C423" s="18">
        <v>44866</v>
      </c>
      <c r="D423" s="18">
        <v>44895</v>
      </c>
      <c r="E423" s="8" t="s">
        <v>27</v>
      </c>
      <c r="F423" s="12">
        <v>0</v>
      </c>
      <c r="G423" s="12">
        <v>0</v>
      </c>
      <c r="H423" s="12">
        <v>0</v>
      </c>
      <c r="I423" s="12">
        <v>0</v>
      </c>
      <c r="J423" s="15" t="s">
        <v>28</v>
      </c>
    </row>
    <row r="424" spans="1:13" s="1" customFormat="1" x14ac:dyDescent="0.25">
      <c r="A424" s="8">
        <v>2022</v>
      </c>
      <c r="B424" s="8">
        <v>10</v>
      </c>
      <c r="C424" s="18">
        <v>44835</v>
      </c>
      <c r="D424" s="18">
        <v>44865</v>
      </c>
      <c r="E424" s="8" t="s">
        <v>27</v>
      </c>
      <c r="F424" s="12">
        <v>0</v>
      </c>
      <c r="G424" s="12">
        <v>0</v>
      </c>
      <c r="H424" s="12">
        <v>0</v>
      </c>
      <c r="I424" s="12">
        <v>0</v>
      </c>
      <c r="J424" s="15" t="s">
        <v>28</v>
      </c>
    </row>
    <row r="425" spans="1:13" s="1" customFormat="1" x14ac:dyDescent="0.25">
      <c r="A425" s="8">
        <v>2022</v>
      </c>
      <c r="B425" s="8">
        <v>9</v>
      </c>
      <c r="C425" s="18">
        <v>44805</v>
      </c>
      <c r="D425" s="18">
        <v>44834</v>
      </c>
      <c r="E425" s="8" t="s">
        <v>27</v>
      </c>
      <c r="F425" s="12">
        <v>0</v>
      </c>
      <c r="G425" s="12">
        <v>0</v>
      </c>
      <c r="H425" s="12">
        <v>0</v>
      </c>
      <c r="I425" s="12">
        <v>0</v>
      </c>
      <c r="J425" s="15" t="s">
        <v>28</v>
      </c>
    </row>
    <row r="426" spans="1:13" s="1" customFormat="1" x14ac:dyDescent="0.25">
      <c r="A426" s="8">
        <v>2022</v>
      </c>
      <c r="B426" s="8">
        <v>8</v>
      </c>
      <c r="C426" s="18">
        <v>44774</v>
      </c>
      <c r="D426" s="18">
        <v>44804</v>
      </c>
      <c r="E426" s="8" t="s">
        <v>27</v>
      </c>
      <c r="F426" s="12">
        <v>0</v>
      </c>
      <c r="G426" s="12">
        <v>0</v>
      </c>
      <c r="H426" s="12">
        <v>0</v>
      </c>
      <c r="I426" s="12">
        <v>0</v>
      </c>
      <c r="J426" s="15" t="s">
        <v>28</v>
      </c>
    </row>
    <row r="427" spans="1:13" s="1" customFormat="1" x14ac:dyDescent="0.25">
      <c r="A427" s="8">
        <v>2022</v>
      </c>
      <c r="B427" s="8">
        <v>7</v>
      </c>
      <c r="C427" s="18">
        <v>44743</v>
      </c>
      <c r="D427" s="18">
        <v>44773</v>
      </c>
      <c r="E427" s="8" t="s">
        <v>27</v>
      </c>
      <c r="F427" s="12">
        <v>0.32</v>
      </c>
      <c r="G427" s="12">
        <v>0</v>
      </c>
      <c r="H427" s="12">
        <v>0.12</v>
      </c>
      <c r="I427" s="12">
        <v>0.01</v>
      </c>
      <c r="J427" s="15" t="s">
        <v>31</v>
      </c>
    </row>
    <row r="428" spans="1:13" s="1" customFormat="1" x14ac:dyDescent="0.25">
      <c r="A428" s="8">
        <v>2022</v>
      </c>
      <c r="B428" s="8">
        <v>6</v>
      </c>
      <c r="C428" s="18">
        <v>44713</v>
      </c>
      <c r="D428" s="18">
        <v>44742</v>
      </c>
      <c r="E428" s="8" t="s">
        <v>27</v>
      </c>
      <c r="F428" s="12">
        <v>2.1</v>
      </c>
      <c r="G428" s="12">
        <v>0</v>
      </c>
      <c r="H428" s="12">
        <v>0.12</v>
      </c>
      <c r="I428" s="12">
        <v>0</v>
      </c>
      <c r="J428" s="15" t="s">
        <v>31</v>
      </c>
    </row>
    <row r="429" spans="1:13" s="1" customFormat="1" x14ac:dyDescent="0.25">
      <c r="A429" s="8">
        <v>2022</v>
      </c>
      <c r="B429" s="8">
        <v>5</v>
      </c>
      <c r="C429" s="18">
        <v>44682</v>
      </c>
      <c r="D429" s="18">
        <v>44712</v>
      </c>
      <c r="E429" s="8" t="s">
        <v>27</v>
      </c>
      <c r="F429" s="12">
        <v>10.039999999999999</v>
      </c>
      <c r="G429" s="12">
        <v>0</v>
      </c>
      <c r="H429" s="12">
        <v>0.13</v>
      </c>
      <c r="I429" s="12">
        <v>0</v>
      </c>
      <c r="J429" s="15" t="s">
        <v>31</v>
      </c>
    </row>
    <row r="430" spans="1:13" s="1" customFormat="1" x14ac:dyDescent="0.25">
      <c r="A430" s="8">
        <v>2022</v>
      </c>
      <c r="B430" s="8">
        <v>4</v>
      </c>
      <c r="C430" s="18">
        <v>44652</v>
      </c>
      <c r="D430" s="18">
        <v>44681</v>
      </c>
      <c r="E430" s="8" t="s">
        <v>27</v>
      </c>
      <c r="F430" s="12">
        <v>10</v>
      </c>
      <c r="G430" s="12">
        <v>0</v>
      </c>
      <c r="H430" s="12">
        <v>0.12</v>
      </c>
      <c r="I430" s="12">
        <v>0</v>
      </c>
      <c r="J430" s="15" t="s">
        <v>31</v>
      </c>
    </row>
    <row r="431" spans="1:13" s="1" customFormat="1" x14ac:dyDescent="0.25">
      <c r="A431" s="8">
        <v>2022</v>
      </c>
      <c r="B431" s="8">
        <v>3</v>
      </c>
      <c r="C431" s="18">
        <v>44621</v>
      </c>
      <c r="D431" s="18">
        <v>44651</v>
      </c>
      <c r="E431" s="8" t="s">
        <v>27</v>
      </c>
      <c r="F431" s="12">
        <v>10.06</v>
      </c>
      <c r="G431" s="12">
        <v>0</v>
      </c>
      <c r="H431" s="12">
        <v>0.13</v>
      </c>
      <c r="I431" s="12">
        <v>0</v>
      </c>
      <c r="J431" s="15" t="s">
        <v>31</v>
      </c>
    </row>
    <row r="432" spans="1:13" s="1" customFormat="1" x14ac:dyDescent="0.25">
      <c r="A432" s="8">
        <v>2022</v>
      </c>
      <c r="B432" s="8">
        <v>2</v>
      </c>
      <c r="C432" s="18">
        <v>44593</v>
      </c>
      <c r="D432" s="18">
        <v>44620</v>
      </c>
      <c r="E432" s="8" t="s">
        <v>27</v>
      </c>
      <c r="F432" s="12">
        <v>9.19</v>
      </c>
      <c r="G432" s="12">
        <v>0</v>
      </c>
      <c r="H432" s="12">
        <v>0.12</v>
      </c>
      <c r="I432" s="12">
        <v>0</v>
      </c>
      <c r="J432" s="15" t="s">
        <v>31</v>
      </c>
    </row>
    <row r="433" spans="1:13" s="1" customFormat="1" x14ac:dyDescent="0.25">
      <c r="A433" s="8">
        <v>2023</v>
      </c>
      <c r="B433" s="8">
        <v>1</v>
      </c>
      <c r="C433" s="18">
        <v>44927</v>
      </c>
      <c r="D433" s="18">
        <v>44957</v>
      </c>
      <c r="E433" s="8" t="s">
        <v>27</v>
      </c>
      <c r="F433" s="12">
        <v>0</v>
      </c>
      <c r="G433" s="12">
        <v>0</v>
      </c>
      <c r="H433" s="12">
        <v>0</v>
      </c>
      <c r="I433" s="12">
        <v>0</v>
      </c>
      <c r="J433" s="15" t="s">
        <v>28</v>
      </c>
      <c r="L433"/>
      <c r="M433"/>
    </row>
    <row r="434" spans="1:13" x14ac:dyDescent="0.25">
      <c r="A434" s="9" t="s">
        <v>18</v>
      </c>
      <c r="B434" s="9"/>
      <c r="C434" s="9"/>
      <c r="D434" s="10"/>
      <c r="E434" s="10"/>
      <c r="F434" s="13">
        <f>SUM(F422:F433)</f>
        <v>41.71</v>
      </c>
      <c r="G434" s="13">
        <f>SUM(G422:G433)</f>
        <v>0</v>
      </c>
      <c r="H434" s="13">
        <f>MAX(H422:H433)</f>
        <v>0.13</v>
      </c>
      <c r="I434" s="13">
        <f>MAX(I422:I433)</f>
        <v>0.01</v>
      </c>
      <c r="J434" s="14" t="s">
        <v>67</v>
      </c>
    </row>
    <row r="438" spans="1:13" x14ac:dyDescent="0.25">
      <c r="B438" s="2" t="s">
        <v>19</v>
      </c>
      <c r="H438" s="3" t="s">
        <v>0</v>
      </c>
      <c r="I438" s="4" t="s">
        <v>23</v>
      </c>
    </row>
    <row r="439" spans="1:13" x14ac:dyDescent="0.25">
      <c r="B439" s="2" t="s">
        <v>20</v>
      </c>
      <c r="G439" s="5" t="s">
        <v>1</v>
      </c>
      <c r="H439" s="3" t="s">
        <v>2</v>
      </c>
      <c r="I439" s="4">
        <v>1</v>
      </c>
    </row>
    <row r="440" spans="1:13" ht="15" customHeight="1" x14ac:dyDescent="0.25">
      <c r="A440" s="36"/>
      <c r="B440" s="36"/>
      <c r="C440" s="36"/>
      <c r="D440" s="36"/>
      <c r="E440" s="36"/>
      <c r="F440" s="36"/>
      <c r="G440" s="6"/>
      <c r="H440" s="3" t="s">
        <v>3</v>
      </c>
      <c r="I440" s="4" t="s">
        <v>4</v>
      </c>
    </row>
    <row r="441" spans="1:13" x14ac:dyDescent="0.25">
      <c r="A441" s="36" t="s">
        <v>21</v>
      </c>
      <c r="B441" s="36"/>
      <c r="C441" s="36"/>
      <c r="D441" s="36"/>
      <c r="E441" s="36"/>
      <c r="F441" s="36"/>
      <c r="G441" s="37" t="s">
        <v>22</v>
      </c>
      <c r="H441" s="37"/>
      <c r="I441" s="37"/>
      <c r="J441" s="37"/>
    </row>
    <row r="442" spans="1:13" x14ac:dyDescent="0.25">
      <c r="A442" s="17" t="s">
        <v>5</v>
      </c>
      <c r="C442">
        <v>2300058232</v>
      </c>
    </row>
    <row r="443" spans="1:13" x14ac:dyDescent="0.25">
      <c r="A443" s="35" t="s">
        <v>6</v>
      </c>
      <c r="B443" s="35"/>
      <c r="C443" s="16" t="s">
        <v>107</v>
      </c>
      <c r="D443" s="38" t="s">
        <v>108</v>
      </c>
      <c r="E443" s="38"/>
      <c r="F443" s="38"/>
      <c r="G443" s="3" t="s">
        <v>26</v>
      </c>
      <c r="H443" s="4"/>
      <c r="I443" s="11" t="s">
        <v>7</v>
      </c>
      <c r="J443">
        <v>4.5999999999999996</v>
      </c>
    </row>
    <row r="444" spans="1:13" x14ac:dyDescent="0.25">
      <c r="A444" s="7" t="s">
        <v>8</v>
      </c>
      <c r="B444" s="7" t="s">
        <v>9</v>
      </c>
      <c r="C444" s="7" t="s">
        <v>10</v>
      </c>
      <c r="D444" s="7" t="s">
        <v>11</v>
      </c>
      <c r="E444" s="7" t="s">
        <v>12</v>
      </c>
      <c r="F444" s="7" t="s">
        <v>13</v>
      </c>
      <c r="G444" s="7" t="s">
        <v>14</v>
      </c>
      <c r="H444" s="7" t="s">
        <v>15</v>
      </c>
      <c r="I444" s="7" t="s">
        <v>16</v>
      </c>
      <c r="J444" s="7" t="s">
        <v>17</v>
      </c>
      <c r="L444" s="1"/>
      <c r="M444" s="1"/>
    </row>
    <row r="445" spans="1:13" s="1" customFormat="1" x14ac:dyDescent="0.25">
      <c r="A445" s="8">
        <v>2022</v>
      </c>
      <c r="B445" s="8">
        <v>12</v>
      </c>
      <c r="C445" s="18">
        <v>44896</v>
      </c>
      <c r="D445" s="18">
        <v>44926</v>
      </c>
      <c r="E445" s="8" t="s">
        <v>27</v>
      </c>
      <c r="F445" s="12">
        <v>0</v>
      </c>
      <c r="G445" s="12">
        <v>0</v>
      </c>
      <c r="H445" s="12">
        <v>0</v>
      </c>
      <c r="I445" s="12">
        <v>0</v>
      </c>
      <c r="J445" s="15" t="s">
        <v>28</v>
      </c>
    </row>
    <row r="446" spans="1:13" s="1" customFormat="1" x14ac:dyDescent="0.25">
      <c r="A446" s="8">
        <v>2022</v>
      </c>
      <c r="B446" s="8">
        <v>11</v>
      </c>
      <c r="C446" s="18">
        <v>44866</v>
      </c>
      <c r="D446" s="18">
        <v>44895</v>
      </c>
      <c r="E446" s="8" t="s">
        <v>27</v>
      </c>
      <c r="F446" s="12">
        <v>0</v>
      </c>
      <c r="G446" s="12">
        <v>0</v>
      </c>
      <c r="H446" s="12">
        <v>0</v>
      </c>
      <c r="I446" s="12">
        <v>0</v>
      </c>
      <c r="J446" s="15" t="s">
        <v>28</v>
      </c>
    </row>
    <row r="447" spans="1:13" s="1" customFormat="1" x14ac:dyDescent="0.25">
      <c r="A447" s="8">
        <v>2022</v>
      </c>
      <c r="B447" s="8">
        <v>10</v>
      </c>
      <c r="C447" s="18">
        <v>44835</v>
      </c>
      <c r="D447" s="18">
        <v>44865</v>
      </c>
      <c r="E447" s="8" t="s">
        <v>27</v>
      </c>
      <c r="F447" s="12">
        <v>0</v>
      </c>
      <c r="G447" s="12">
        <v>0</v>
      </c>
      <c r="H447" s="12">
        <v>0</v>
      </c>
      <c r="I447" s="12">
        <v>0</v>
      </c>
      <c r="J447" s="15" t="s">
        <v>28</v>
      </c>
    </row>
    <row r="448" spans="1:13" s="1" customFormat="1" x14ac:dyDescent="0.25">
      <c r="A448" s="8">
        <v>2022</v>
      </c>
      <c r="B448" s="8">
        <v>9</v>
      </c>
      <c r="C448" s="18">
        <v>44805</v>
      </c>
      <c r="D448" s="18">
        <v>44834</v>
      </c>
      <c r="E448" s="8" t="s">
        <v>27</v>
      </c>
      <c r="F448" s="12">
        <v>0</v>
      </c>
      <c r="G448" s="12">
        <v>0</v>
      </c>
      <c r="H448" s="12">
        <v>0</v>
      </c>
      <c r="I448" s="12">
        <v>0</v>
      </c>
      <c r="J448" s="15" t="s">
        <v>28</v>
      </c>
    </row>
    <row r="449" spans="1:13" s="1" customFormat="1" x14ac:dyDescent="0.25">
      <c r="A449" s="8">
        <v>2022</v>
      </c>
      <c r="B449" s="8">
        <v>8</v>
      </c>
      <c r="C449" s="18">
        <v>44774</v>
      </c>
      <c r="D449" s="18">
        <v>44804</v>
      </c>
      <c r="E449" s="8" t="s">
        <v>27</v>
      </c>
      <c r="F449" s="12">
        <v>0</v>
      </c>
      <c r="G449" s="12">
        <v>0</v>
      </c>
      <c r="H449" s="12">
        <v>0</v>
      </c>
      <c r="I449" s="12">
        <v>0</v>
      </c>
      <c r="J449" s="15" t="s">
        <v>28</v>
      </c>
    </row>
    <row r="450" spans="1:13" s="1" customFormat="1" x14ac:dyDescent="0.25">
      <c r="A450" s="8">
        <v>2022</v>
      </c>
      <c r="B450" s="8">
        <v>7</v>
      </c>
      <c r="C450" s="18">
        <v>44743</v>
      </c>
      <c r="D450" s="18">
        <v>44773</v>
      </c>
      <c r="E450" s="8" t="s">
        <v>27</v>
      </c>
      <c r="F450" s="12">
        <v>0</v>
      </c>
      <c r="G450" s="12">
        <v>0</v>
      </c>
      <c r="H450" s="12">
        <v>0</v>
      </c>
      <c r="I450" s="12">
        <v>0</v>
      </c>
      <c r="J450" s="15" t="s">
        <v>28</v>
      </c>
    </row>
    <row r="451" spans="1:13" s="1" customFormat="1" x14ac:dyDescent="0.25">
      <c r="A451" s="8">
        <v>2022</v>
      </c>
      <c r="B451" s="8">
        <v>6</v>
      </c>
      <c r="C451" s="18">
        <v>44713</v>
      </c>
      <c r="D451" s="18">
        <v>44742</v>
      </c>
      <c r="E451" s="8" t="s">
        <v>27</v>
      </c>
      <c r="F451" s="12">
        <v>0</v>
      </c>
      <c r="G451" s="12">
        <v>0</v>
      </c>
      <c r="H451" s="12">
        <v>0</v>
      </c>
      <c r="I451" s="12">
        <v>0</v>
      </c>
      <c r="J451" s="15" t="s">
        <v>28</v>
      </c>
    </row>
    <row r="452" spans="1:13" s="1" customFormat="1" x14ac:dyDescent="0.25">
      <c r="A452" s="8">
        <v>2022</v>
      </c>
      <c r="B452" s="8">
        <v>5</v>
      </c>
      <c r="C452" s="18">
        <v>44682</v>
      </c>
      <c r="D452" s="18">
        <v>44712</v>
      </c>
      <c r="E452" s="8" t="s">
        <v>27</v>
      </c>
      <c r="F452" s="12">
        <v>0</v>
      </c>
      <c r="G452" s="12">
        <v>0</v>
      </c>
      <c r="H452" s="12">
        <v>0</v>
      </c>
      <c r="I452" s="12">
        <v>0</v>
      </c>
      <c r="J452" s="15" t="s">
        <v>28</v>
      </c>
    </row>
    <row r="453" spans="1:13" s="1" customFormat="1" x14ac:dyDescent="0.25">
      <c r="A453" s="8">
        <v>2022</v>
      </c>
      <c r="B453" s="8">
        <v>4</v>
      </c>
      <c r="C453" s="18">
        <v>44652</v>
      </c>
      <c r="D453" s="18">
        <v>44681</v>
      </c>
      <c r="E453" s="8" t="s">
        <v>27</v>
      </c>
      <c r="F453" s="12">
        <v>0</v>
      </c>
      <c r="G453" s="12">
        <v>0</v>
      </c>
      <c r="H453" s="12">
        <v>0</v>
      </c>
      <c r="I453" s="12">
        <v>0</v>
      </c>
      <c r="J453" s="15" t="s">
        <v>28</v>
      </c>
    </row>
    <row r="454" spans="1:13" s="1" customFormat="1" x14ac:dyDescent="0.25">
      <c r="A454" s="8">
        <v>2022</v>
      </c>
      <c r="B454" s="8">
        <v>3</v>
      </c>
      <c r="C454" s="18">
        <v>44621</v>
      </c>
      <c r="D454" s="18">
        <v>44651</v>
      </c>
      <c r="E454" s="8" t="s">
        <v>27</v>
      </c>
      <c r="F454" s="12">
        <v>0.08</v>
      </c>
      <c r="G454" s="12">
        <v>0</v>
      </c>
      <c r="H454" s="12">
        <v>0.11</v>
      </c>
      <c r="I454" s="12">
        <v>0</v>
      </c>
      <c r="J454" s="15" t="s">
        <v>31</v>
      </c>
    </row>
    <row r="455" spans="1:13" s="1" customFormat="1" x14ac:dyDescent="0.25">
      <c r="A455" s="8">
        <v>2022</v>
      </c>
      <c r="B455" s="8">
        <v>2</v>
      </c>
      <c r="C455" s="18">
        <v>44593</v>
      </c>
      <c r="D455" s="18">
        <v>44620</v>
      </c>
      <c r="E455" s="8" t="s">
        <v>27</v>
      </c>
      <c r="F455" s="12">
        <v>0.02</v>
      </c>
      <c r="G455" s="12">
        <v>0</v>
      </c>
      <c r="H455" s="12">
        <v>0.02</v>
      </c>
      <c r="I455" s="12">
        <v>0</v>
      </c>
      <c r="J455" s="15" t="s">
        <v>31</v>
      </c>
    </row>
    <row r="456" spans="1:13" s="1" customFormat="1" x14ac:dyDescent="0.25">
      <c r="A456" s="8">
        <v>2023</v>
      </c>
      <c r="B456" s="8">
        <v>1</v>
      </c>
      <c r="C456" s="18">
        <v>44927</v>
      </c>
      <c r="D456" s="18">
        <v>44957</v>
      </c>
      <c r="E456" s="8" t="s">
        <v>27</v>
      </c>
      <c r="F456" s="12">
        <v>7.0000000000000007E-2</v>
      </c>
      <c r="G456" s="12">
        <v>0</v>
      </c>
      <c r="H456" s="12">
        <v>0.12</v>
      </c>
      <c r="I456" s="12">
        <v>0</v>
      </c>
      <c r="J456" s="15" t="s">
        <v>31</v>
      </c>
      <c r="L456"/>
      <c r="M456"/>
    </row>
    <row r="457" spans="1:13" x14ac:dyDescent="0.25">
      <c r="A457" s="9" t="s">
        <v>18</v>
      </c>
      <c r="B457" s="9"/>
      <c r="C457" s="9"/>
      <c r="D457" s="10"/>
      <c r="E457" s="10"/>
      <c r="F457" s="13">
        <f>SUM(F445:F456)</f>
        <v>0.17</v>
      </c>
      <c r="G457" s="13">
        <f>SUM(G445:G456)</f>
        <v>0</v>
      </c>
      <c r="H457" s="13">
        <f>MAX(H445:H456)</f>
        <v>0.12</v>
      </c>
      <c r="I457" s="13">
        <f>MAX(I445:I456)</f>
        <v>0</v>
      </c>
      <c r="J457" s="14" t="s">
        <v>67</v>
      </c>
    </row>
    <row r="461" spans="1:13" x14ac:dyDescent="0.25">
      <c r="B461" s="2" t="s">
        <v>19</v>
      </c>
      <c r="H461" s="3" t="s">
        <v>0</v>
      </c>
      <c r="I461" s="4" t="s">
        <v>23</v>
      </c>
    </row>
    <row r="462" spans="1:13" x14ac:dyDescent="0.25">
      <c r="B462" s="2" t="s">
        <v>20</v>
      </c>
      <c r="G462" s="5" t="s">
        <v>1</v>
      </c>
      <c r="H462" s="3" t="s">
        <v>2</v>
      </c>
      <c r="I462" s="4">
        <v>1</v>
      </c>
    </row>
    <row r="463" spans="1:13" ht="15" customHeight="1" x14ac:dyDescent="0.25">
      <c r="A463" s="36"/>
      <c r="B463" s="36"/>
      <c r="C463" s="36"/>
      <c r="D463" s="36"/>
      <c r="E463" s="36"/>
      <c r="F463" s="36"/>
      <c r="G463" s="6"/>
      <c r="H463" s="3" t="s">
        <v>3</v>
      </c>
      <c r="I463" s="4" t="s">
        <v>4</v>
      </c>
    </row>
    <row r="464" spans="1:13" x14ac:dyDescent="0.25">
      <c r="A464" s="36" t="s">
        <v>21</v>
      </c>
      <c r="B464" s="36"/>
      <c r="C464" s="36"/>
      <c r="D464" s="36"/>
      <c r="E464" s="36"/>
      <c r="F464" s="36"/>
      <c r="G464" s="37" t="s">
        <v>22</v>
      </c>
      <c r="H464" s="37"/>
      <c r="I464" s="37"/>
      <c r="J464" s="37"/>
    </row>
    <row r="465" spans="1:13" x14ac:dyDescent="0.25">
      <c r="A465" s="17" t="s">
        <v>5</v>
      </c>
      <c r="C465">
        <v>2300058232</v>
      </c>
    </row>
    <row r="466" spans="1:13" x14ac:dyDescent="0.25">
      <c r="A466" s="35" t="s">
        <v>6</v>
      </c>
      <c r="B466" s="35"/>
      <c r="C466" s="16" t="s">
        <v>109</v>
      </c>
      <c r="D466" s="38" t="s">
        <v>54</v>
      </c>
      <c r="E466" s="38"/>
      <c r="F466" s="38"/>
      <c r="G466" s="3" t="s">
        <v>26</v>
      </c>
      <c r="H466" s="4"/>
      <c r="I466" s="11" t="s">
        <v>7</v>
      </c>
      <c r="J466">
        <v>13.2</v>
      </c>
    </row>
    <row r="467" spans="1:13" x14ac:dyDescent="0.25">
      <c r="A467" s="7" t="s">
        <v>8</v>
      </c>
      <c r="B467" s="7" t="s">
        <v>9</v>
      </c>
      <c r="C467" s="7" t="s">
        <v>10</v>
      </c>
      <c r="D467" s="7" t="s">
        <v>11</v>
      </c>
      <c r="E467" s="7" t="s">
        <v>12</v>
      </c>
      <c r="F467" s="7" t="s">
        <v>13</v>
      </c>
      <c r="G467" s="7" t="s">
        <v>14</v>
      </c>
      <c r="H467" s="7" t="s">
        <v>15</v>
      </c>
      <c r="I467" s="7" t="s">
        <v>16</v>
      </c>
      <c r="J467" s="7" t="s">
        <v>17</v>
      </c>
      <c r="L467" s="1"/>
      <c r="M467" s="1"/>
    </row>
    <row r="468" spans="1:13" s="1" customFormat="1" x14ac:dyDescent="0.25">
      <c r="A468" s="8">
        <v>2022</v>
      </c>
      <c r="B468" s="8">
        <v>12</v>
      </c>
      <c r="C468" s="18">
        <v>44896</v>
      </c>
      <c r="D468" s="18">
        <v>44926</v>
      </c>
      <c r="E468" s="8" t="s">
        <v>27</v>
      </c>
      <c r="F468" s="12">
        <v>1245.1600000000001</v>
      </c>
      <c r="G468" s="12">
        <v>404.42</v>
      </c>
      <c r="H468" s="12">
        <v>10.32</v>
      </c>
      <c r="I468" s="12">
        <v>10.210000000000001</v>
      </c>
      <c r="J468" s="15" t="s">
        <v>70</v>
      </c>
    </row>
    <row r="469" spans="1:13" s="1" customFormat="1" x14ac:dyDescent="0.25">
      <c r="A469" s="8">
        <v>2022</v>
      </c>
      <c r="B469" s="8">
        <v>11</v>
      </c>
      <c r="C469" s="18">
        <v>44866</v>
      </c>
      <c r="D469" s="18">
        <v>44895</v>
      </c>
      <c r="E469" s="8" t="s">
        <v>27</v>
      </c>
      <c r="F469" s="12">
        <v>1174.76</v>
      </c>
      <c r="G469" s="12">
        <v>377.08</v>
      </c>
      <c r="H469" s="12">
        <v>9.81</v>
      </c>
      <c r="I469" s="12">
        <v>10.86</v>
      </c>
      <c r="J469" s="15" t="s">
        <v>68</v>
      </c>
    </row>
    <row r="470" spans="1:13" s="1" customFormat="1" x14ac:dyDescent="0.25">
      <c r="A470" s="8">
        <v>2022</v>
      </c>
      <c r="B470" s="8">
        <v>10</v>
      </c>
      <c r="C470" s="18">
        <v>44835</v>
      </c>
      <c r="D470" s="18">
        <v>44865</v>
      </c>
      <c r="E470" s="8" t="s">
        <v>27</v>
      </c>
      <c r="F470" s="12">
        <v>1099.49</v>
      </c>
      <c r="G470" s="12">
        <v>542.30999999999995</v>
      </c>
      <c r="H470" s="12">
        <v>10.44</v>
      </c>
      <c r="I470" s="12">
        <v>10.48</v>
      </c>
      <c r="J470" s="15" t="s">
        <v>39</v>
      </c>
    </row>
    <row r="471" spans="1:13" s="1" customFormat="1" x14ac:dyDescent="0.25">
      <c r="A471" s="8">
        <v>2022</v>
      </c>
      <c r="B471" s="8">
        <v>9</v>
      </c>
      <c r="C471" s="18">
        <v>44805</v>
      </c>
      <c r="D471" s="18">
        <v>44834</v>
      </c>
      <c r="E471" s="8" t="s">
        <v>27</v>
      </c>
      <c r="F471" s="12">
        <v>1148.56</v>
      </c>
      <c r="G471" s="12">
        <v>568.41</v>
      </c>
      <c r="H471" s="12">
        <v>10.28</v>
      </c>
      <c r="I471" s="12">
        <v>10.34</v>
      </c>
      <c r="J471" s="15" t="s">
        <v>39</v>
      </c>
    </row>
    <row r="472" spans="1:13" s="1" customFormat="1" x14ac:dyDescent="0.25">
      <c r="A472" s="8">
        <v>2022</v>
      </c>
      <c r="B472" s="8">
        <v>8</v>
      </c>
      <c r="C472" s="18">
        <v>44774</v>
      </c>
      <c r="D472" s="18">
        <v>44804</v>
      </c>
      <c r="E472" s="8" t="s">
        <v>27</v>
      </c>
      <c r="F472" s="12">
        <v>1164.56</v>
      </c>
      <c r="G472" s="12">
        <v>648.80999999999995</v>
      </c>
      <c r="H472" s="12">
        <v>10.62</v>
      </c>
      <c r="I472" s="12">
        <v>10.24</v>
      </c>
      <c r="J472" s="15" t="s">
        <v>40</v>
      </c>
    </row>
    <row r="473" spans="1:13" s="1" customFormat="1" x14ac:dyDescent="0.25">
      <c r="A473" s="8">
        <v>2022</v>
      </c>
      <c r="B473" s="8">
        <v>7</v>
      </c>
      <c r="C473" s="18">
        <v>44743</v>
      </c>
      <c r="D473" s="18">
        <v>44773</v>
      </c>
      <c r="E473" s="8" t="s">
        <v>27</v>
      </c>
      <c r="F473" s="12">
        <v>1179.22</v>
      </c>
      <c r="G473" s="12">
        <v>621.02</v>
      </c>
      <c r="H473" s="12">
        <v>10.66</v>
      </c>
      <c r="I473" s="12">
        <v>10.26</v>
      </c>
      <c r="J473" s="15" t="s">
        <v>38</v>
      </c>
    </row>
    <row r="474" spans="1:13" s="1" customFormat="1" x14ac:dyDescent="0.25">
      <c r="A474" s="8">
        <v>2022</v>
      </c>
      <c r="B474" s="8">
        <v>6</v>
      </c>
      <c r="C474" s="18">
        <v>44713</v>
      </c>
      <c r="D474" s="18">
        <v>44742</v>
      </c>
      <c r="E474" s="8" t="s">
        <v>27</v>
      </c>
      <c r="F474" s="12">
        <v>1047.3800000000001</v>
      </c>
      <c r="G474" s="12">
        <v>564.97</v>
      </c>
      <c r="H474" s="12">
        <v>11</v>
      </c>
      <c r="I474" s="12">
        <v>9.84</v>
      </c>
      <c r="J474" s="15" t="s">
        <v>56</v>
      </c>
    </row>
    <row r="475" spans="1:13" s="1" customFormat="1" x14ac:dyDescent="0.25">
      <c r="A475" s="8">
        <v>2022</v>
      </c>
      <c r="B475" s="8">
        <v>5</v>
      </c>
      <c r="C475" s="18">
        <v>44682</v>
      </c>
      <c r="D475" s="18">
        <v>44712</v>
      </c>
      <c r="E475" s="8" t="s">
        <v>27</v>
      </c>
      <c r="F475" s="12">
        <v>1023.08</v>
      </c>
      <c r="G475" s="12">
        <v>528</v>
      </c>
      <c r="H475" s="12">
        <v>10.130000000000001</v>
      </c>
      <c r="I475" s="12">
        <v>9.86</v>
      </c>
      <c r="J475" s="15" t="s">
        <v>38</v>
      </c>
    </row>
    <row r="476" spans="1:13" s="1" customFormat="1" x14ac:dyDescent="0.25">
      <c r="A476" s="8">
        <v>2022</v>
      </c>
      <c r="B476" s="8">
        <v>4</v>
      </c>
      <c r="C476" s="18">
        <v>44652</v>
      </c>
      <c r="D476" s="18">
        <v>44681</v>
      </c>
      <c r="E476" s="8" t="s">
        <v>27</v>
      </c>
      <c r="F476" s="12">
        <v>1030.22</v>
      </c>
      <c r="G476" s="12">
        <v>499.44</v>
      </c>
      <c r="H476" s="12">
        <v>10.77</v>
      </c>
      <c r="I476" s="12">
        <v>9.84</v>
      </c>
      <c r="J476" s="15" t="s">
        <v>39</v>
      </c>
    </row>
    <row r="477" spans="1:13" s="1" customFormat="1" x14ac:dyDescent="0.25">
      <c r="A477" s="8">
        <v>2022</v>
      </c>
      <c r="B477" s="8">
        <v>3</v>
      </c>
      <c r="C477" s="18">
        <v>44621</v>
      </c>
      <c r="D477" s="18">
        <v>44651</v>
      </c>
      <c r="E477" s="8" t="s">
        <v>27</v>
      </c>
      <c r="F477" s="12">
        <v>1241.3800000000001</v>
      </c>
      <c r="G477" s="12">
        <v>398.39</v>
      </c>
      <c r="H477" s="12">
        <v>10.76</v>
      </c>
      <c r="I477" s="12">
        <v>10.4</v>
      </c>
      <c r="J477" s="15" t="s">
        <v>68</v>
      </c>
    </row>
    <row r="478" spans="1:13" s="1" customFormat="1" x14ac:dyDescent="0.25">
      <c r="A478" s="8">
        <v>2022</v>
      </c>
      <c r="B478" s="8">
        <v>2</v>
      </c>
      <c r="C478" s="18">
        <v>44593</v>
      </c>
      <c r="D478" s="18">
        <v>44620</v>
      </c>
      <c r="E478" s="8" t="s">
        <v>27</v>
      </c>
      <c r="F478" s="12">
        <v>1035.5899999999999</v>
      </c>
      <c r="G478" s="12">
        <v>289.8</v>
      </c>
      <c r="H478" s="12">
        <v>10.06</v>
      </c>
      <c r="I478" s="12">
        <v>9.5399999999999991</v>
      </c>
      <c r="J478" s="15" t="s">
        <v>63</v>
      </c>
    </row>
    <row r="479" spans="1:13" s="1" customFormat="1" x14ac:dyDescent="0.25">
      <c r="A479" s="8">
        <v>2023</v>
      </c>
      <c r="B479" s="8">
        <v>1</v>
      </c>
      <c r="C479" s="18">
        <v>44927</v>
      </c>
      <c r="D479" s="18">
        <v>44957</v>
      </c>
      <c r="E479" s="8" t="s">
        <v>27</v>
      </c>
      <c r="F479" s="12">
        <v>858.33</v>
      </c>
      <c r="G479" s="12">
        <v>281.14</v>
      </c>
      <c r="H479" s="12">
        <v>9.34</v>
      </c>
      <c r="I479" s="12">
        <v>9.58</v>
      </c>
      <c r="J479" s="15" t="s">
        <v>70</v>
      </c>
      <c r="L479"/>
      <c r="M479"/>
    </row>
    <row r="480" spans="1:13" x14ac:dyDescent="0.25">
      <c r="A480" s="9" t="s">
        <v>18</v>
      </c>
      <c r="B480" s="9"/>
      <c r="C480" s="9"/>
      <c r="D480" s="10"/>
      <c r="E480" s="10"/>
      <c r="F480" s="13">
        <f>SUM(F468:F479)</f>
        <v>13247.729999999998</v>
      </c>
      <c r="G480" s="13">
        <f>SUM(G468:G479)</f>
        <v>5723.79</v>
      </c>
      <c r="H480" s="13">
        <f>MAX(H468:H479)</f>
        <v>11</v>
      </c>
      <c r="I480" s="13">
        <f>MAX(I468:I479)</f>
        <v>10.86</v>
      </c>
      <c r="J480" s="14" t="s">
        <v>67</v>
      </c>
    </row>
    <row r="484" spans="1:13" x14ac:dyDescent="0.25">
      <c r="B484" s="2" t="s">
        <v>19</v>
      </c>
      <c r="H484" s="3" t="s">
        <v>0</v>
      </c>
      <c r="I484" s="4" t="s">
        <v>23</v>
      </c>
    </row>
    <row r="485" spans="1:13" x14ac:dyDescent="0.25">
      <c r="B485" s="2" t="s">
        <v>20</v>
      </c>
      <c r="G485" s="5" t="s">
        <v>1</v>
      </c>
      <c r="H485" s="3" t="s">
        <v>2</v>
      </c>
      <c r="I485" s="4">
        <v>1</v>
      </c>
    </row>
    <row r="486" spans="1:13" ht="15" customHeight="1" x14ac:dyDescent="0.25">
      <c r="A486" s="36"/>
      <c r="B486" s="36"/>
      <c r="C486" s="36"/>
      <c r="D486" s="36"/>
      <c r="E486" s="36"/>
      <c r="F486" s="36"/>
      <c r="G486" s="6"/>
      <c r="H486" s="3" t="s">
        <v>3</v>
      </c>
      <c r="I486" s="4" t="s">
        <v>4</v>
      </c>
    </row>
    <row r="487" spans="1:13" x14ac:dyDescent="0.25">
      <c r="A487" s="36" t="s">
        <v>110</v>
      </c>
      <c r="B487" s="36"/>
      <c r="C487" s="36"/>
      <c r="D487" s="36"/>
      <c r="E487" s="36"/>
      <c r="F487" s="36"/>
      <c r="G487" s="37" t="s">
        <v>22</v>
      </c>
      <c r="H487" s="37"/>
      <c r="I487" s="37"/>
      <c r="J487" s="37"/>
    </row>
    <row r="488" spans="1:13" x14ac:dyDescent="0.25">
      <c r="A488" s="17" t="s">
        <v>5</v>
      </c>
      <c r="C488">
        <v>2300062030</v>
      </c>
    </row>
    <row r="489" spans="1:13" x14ac:dyDescent="0.25">
      <c r="A489" s="35" t="s">
        <v>6</v>
      </c>
      <c r="B489" s="35"/>
      <c r="C489" s="16" t="s">
        <v>111</v>
      </c>
      <c r="D489" s="38" t="s">
        <v>112</v>
      </c>
      <c r="E489" s="38"/>
      <c r="F489" s="38"/>
      <c r="G489" s="3" t="s">
        <v>79</v>
      </c>
      <c r="H489" s="4"/>
      <c r="I489" s="11" t="s">
        <v>7</v>
      </c>
      <c r="J489">
        <v>4.5999999999999996</v>
      </c>
    </row>
    <row r="490" spans="1:13" x14ac:dyDescent="0.25">
      <c r="A490" s="7" t="s">
        <v>8</v>
      </c>
      <c r="B490" s="7" t="s">
        <v>9</v>
      </c>
      <c r="C490" s="7" t="s">
        <v>10</v>
      </c>
      <c r="D490" s="7" t="s">
        <v>11</v>
      </c>
      <c r="E490" s="7" t="s">
        <v>12</v>
      </c>
      <c r="F490" s="7" t="s">
        <v>13</v>
      </c>
      <c r="G490" s="7" t="s">
        <v>14</v>
      </c>
      <c r="H490" s="7" t="s">
        <v>15</v>
      </c>
      <c r="I490" s="7" t="s">
        <v>16</v>
      </c>
      <c r="J490" s="7" t="s">
        <v>17</v>
      </c>
      <c r="L490" s="1"/>
      <c r="M490" s="1"/>
    </row>
    <row r="491" spans="1:13" s="1" customFormat="1" x14ac:dyDescent="0.25">
      <c r="A491" s="8">
        <v>2022</v>
      </c>
      <c r="B491" s="8">
        <v>12</v>
      </c>
      <c r="C491" s="18">
        <v>44896</v>
      </c>
      <c r="D491" s="18">
        <v>44926</v>
      </c>
      <c r="E491" s="8" t="s">
        <v>27</v>
      </c>
      <c r="F491" s="12">
        <v>3</v>
      </c>
      <c r="G491" s="12">
        <v>2</v>
      </c>
      <c r="H491" s="12">
        <v>0</v>
      </c>
      <c r="I491" s="12">
        <v>0</v>
      </c>
      <c r="J491" s="15" t="s">
        <v>80</v>
      </c>
    </row>
    <row r="492" spans="1:13" s="1" customFormat="1" x14ac:dyDescent="0.25">
      <c r="A492" s="8">
        <v>2022</v>
      </c>
      <c r="B492" s="8">
        <v>11</v>
      </c>
      <c r="C492" s="18">
        <v>44866</v>
      </c>
      <c r="D492" s="18">
        <v>44895</v>
      </c>
      <c r="E492" s="8" t="s">
        <v>27</v>
      </c>
      <c r="F492" s="12">
        <v>4</v>
      </c>
      <c r="G492" s="12">
        <v>3</v>
      </c>
      <c r="H492" s="12">
        <v>0</v>
      </c>
      <c r="I492" s="12">
        <v>0</v>
      </c>
      <c r="J492" s="15" t="s">
        <v>90</v>
      </c>
    </row>
    <row r="493" spans="1:13" s="1" customFormat="1" x14ac:dyDescent="0.25">
      <c r="A493" s="8">
        <v>2022</v>
      </c>
      <c r="B493" s="8">
        <v>10</v>
      </c>
      <c r="C493" s="18">
        <v>44835</v>
      </c>
      <c r="D493" s="18">
        <v>44865</v>
      </c>
      <c r="E493" s="8" t="s">
        <v>27</v>
      </c>
      <c r="F493" s="12">
        <v>1.7</v>
      </c>
      <c r="G493" s="12">
        <v>1.2</v>
      </c>
      <c r="H493" s="12">
        <v>0</v>
      </c>
      <c r="I493" s="12">
        <v>0</v>
      </c>
      <c r="J493" s="15" t="s">
        <v>29</v>
      </c>
    </row>
    <row r="494" spans="1:13" s="1" customFormat="1" x14ac:dyDescent="0.25">
      <c r="A494" s="8">
        <v>2022</v>
      </c>
      <c r="B494" s="8">
        <v>9</v>
      </c>
      <c r="C494" s="18">
        <v>44805</v>
      </c>
      <c r="D494" s="18">
        <v>44834</v>
      </c>
      <c r="E494" s="8" t="s">
        <v>27</v>
      </c>
      <c r="F494" s="12">
        <v>2.9</v>
      </c>
      <c r="G494" s="12">
        <v>2.1</v>
      </c>
      <c r="H494" s="12">
        <v>0</v>
      </c>
      <c r="I494" s="12">
        <v>0</v>
      </c>
      <c r="J494" s="15" t="s">
        <v>113</v>
      </c>
    </row>
    <row r="495" spans="1:13" s="1" customFormat="1" x14ac:dyDescent="0.25">
      <c r="A495" s="8">
        <v>2022</v>
      </c>
      <c r="B495" s="8">
        <v>8</v>
      </c>
      <c r="C495" s="18">
        <v>44774</v>
      </c>
      <c r="D495" s="18">
        <v>44804</v>
      </c>
      <c r="E495" s="8" t="s">
        <v>27</v>
      </c>
      <c r="F495" s="12">
        <v>166.34</v>
      </c>
      <c r="G495" s="12">
        <v>75.02</v>
      </c>
      <c r="H495" s="12">
        <v>0.98</v>
      </c>
      <c r="I495" s="12">
        <v>0.92</v>
      </c>
      <c r="J495" s="15" t="s">
        <v>97</v>
      </c>
    </row>
    <row r="496" spans="1:13" s="1" customFormat="1" x14ac:dyDescent="0.25">
      <c r="A496" s="8">
        <v>2022</v>
      </c>
      <c r="B496" s="8">
        <v>7</v>
      </c>
      <c r="C496" s="18">
        <v>44743</v>
      </c>
      <c r="D496" s="18">
        <v>44773</v>
      </c>
      <c r="E496" s="8" t="s">
        <v>27</v>
      </c>
      <c r="F496" s="12">
        <v>184.26</v>
      </c>
      <c r="G496" s="12">
        <v>84.18</v>
      </c>
      <c r="H496" s="12">
        <v>0.38</v>
      </c>
      <c r="I496" s="12">
        <v>0.46</v>
      </c>
      <c r="J496" s="15" t="s">
        <v>97</v>
      </c>
    </row>
    <row r="497" spans="1:13" s="1" customFormat="1" x14ac:dyDescent="0.25">
      <c r="A497" s="8">
        <v>2022</v>
      </c>
      <c r="B497" s="8">
        <v>6</v>
      </c>
      <c r="C497" s="18">
        <v>44713</v>
      </c>
      <c r="D497" s="18">
        <v>44742</v>
      </c>
      <c r="E497" s="8" t="s">
        <v>27</v>
      </c>
      <c r="F497" s="12">
        <v>105</v>
      </c>
      <c r="G497" s="12">
        <v>58.5</v>
      </c>
      <c r="H497" s="12">
        <v>0.74</v>
      </c>
      <c r="I497" s="12">
        <v>0.42</v>
      </c>
      <c r="J497" s="15" t="s">
        <v>40</v>
      </c>
    </row>
    <row r="498" spans="1:13" s="1" customFormat="1" x14ac:dyDescent="0.25">
      <c r="A498" s="8">
        <v>2022</v>
      </c>
      <c r="B498" s="8">
        <v>5</v>
      </c>
      <c r="C498" s="18">
        <v>44682</v>
      </c>
      <c r="D498" s="18">
        <v>44712</v>
      </c>
      <c r="E498" s="8" t="s">
        <v>27</v>
      </c>
      <c r="F498" s="12">
        <v>73.12</v>
      </c>
      <c r="G498" s="12">
        <v>34.61</v>
      </c>
      <c r="H498" s="12">
        <v>0.57999999999999996</v>
      </c>
      <c r="I498" s="12">
        <v>0.54</v>
      </c>
      <c r="J498" s="15" t="s">
        <v>41</v>
      </c>
    </row>
    <row r="499" spans="1:13" s="1" customFormat="1" x14ac:dyDescent="0.25">
      <c r="A499" s="8">
        <v>2022</v>
      </c>
      <c r="B499" s="8">
        <v>4</v>
      </c>
      <c r="C499" s="18">
        <v>44652</v>
      </c>
      <c r="D499" s="18">
        <v>44681</v>
      </c>
      <c r="E499" s="8" t="s">
        <v>27</v>
      </c>
      <c r="F499" s="12">
        <v>6.58</v>
      </c>
      <c r="G499" s="12">
        <v>8.15</v>
      </c>
      <c r="H499" s="12">
        <v>0.42</v>
      </c>
      <c r="I499" s="12">
        <v>0.57999999999999996</v>
      </c>
      <c r="J499" s="15" t="s">
        <v>114</v>
      </c>
    </row>
    <row r="500" spans="1:13" s="1" customFormat="1" x14ac:dyDescent="0.25">
      <c r="A500" s="8">
        <v>2022</v>
      </c>
      <c r="B500" s="8">
        <v>3</v>
      </c>
      <c r="C500" s="18">
        <v>44621</v>
      </c>
      <c r="D500" s="18">
        <v>44651</v>
      </c>
      <c r="E500" s="8" t="s">
        <v>27</v>
      </c>
      <c r="F500" s="12">
        <v>3.1</v>
      </c>
      <c r="G500" s="12">
        <v>2.2400000000000002</v>
      </c>
      <c r="H500" s="12">
        <v>0</v>
      </c>
      <c r="I500" s="12">
        <v>0</v>
      </c>
      <c r="J500" s="15" t="s">
        <v>113</v>
      </c>
    </row>
    <row r="501" spans="1:13" s="1" customFormat="1" x14ac:dyDescent="0.25">
      <c r="A501" s="8">
        <v>2022</v>
      </c>
      <c r="B501" s="8">
        <v>2</v>
      </c>
      <c r="C501" s="18">
        <v>44593</v>
      </c>
      <c r="D501" s="18">
        <v>44620</v>
      </c>
      <c r="E501" s="8" t="s">
        <v>27</v>
      </c>
      <c r="F501" s="12">
        <v>2.8</v>
      </c>
      <c r="G501" s="12">
        <v>1.91</v>
      </c>
      <c r="H501" s="12">
        <v>0.01</v>
      </c>
      <c r="I501" s="12">
        <v>0</v>
      </c>
      <c r="J501" s="15" t="s">
        <v>29</v>
      </c>
    </row>
    <row r="502" spans="1:13" s="1" customFormat="1" x14ac:dyDescent="0.25">
      <c r="A502" s="8">
        <v>2023</v>
      </c>
      <c r="B502" s="8">
        <v>1</v>
      </c>
      <c r="C502" s="18">
        <v>44927</v>
      </c>
      <c r="D502" s="18">
        <v>44957</v>
      </c>
      <c r="E502" s="8" t="s">
        <v>27</v>
      </c>
      <c r="F502" s="12">
        <v>3</v>
      </c>
      <c r="G502" s="12">
        <v>2</v>
      </c>
      <c r="H502" s="12">
        <v>0</v>
      </c>
      <c r="I502" s="12">
        <v>0</v>
      </c>
      <c r="J502" s="15" t="s">
        <v>80</v>
      </c>
      <c r="L502"/>
      <c r="M502"/>
    </row>
    <row r="503" spans="1:13" x14ac:dyDescent="0.25">
      <c r="A503" s="9" t="s">
        <v>18</v>
      </c>
      <c r="B503" s="9"/>
      <c r="C503" s="9"/>
      <c r="D503" s="10"/>
      <c r="E503" s="10"/>
      <c r="F503" s="13">
        <f>SUM(F491:F502)</f>
        <v>555.79999999999995</v>
      </c>
      <c r="G503" s="13">
        <f>SUM(G491:G502)</f>
        <v>274.91000000000003</v>
      </c>
      <c r="H503" s="13">
        <f>MAX(H491:H502)</f>
        <v>0.98</v>
      </c>
      <c r="I503" s="13">
        <f>MAX(I491:I502)</f>
        <v>0.92</v>
      </c>
      <c r="J503" s="14" t="s">
        <v>63</v>
      </c>
    </row>
    <row r="507" spans="1:13" x14ac:dyDescent="0.25">
      <c r="B507" s="2" t="s">
        <v>19</v>
      </c>
      <c r="H507" s="3" t="s">
        <v>0</v>
      </c>
      <c r="I507" s="4" t="s">
        <v>23</v>
      </c>
    </row>
    <row r="508" spans="1:13" x14ac:dyDescent="0.25">
      <c r="B508" s="2" t="s">
        <v>20</v>
      </c>
      <c r="G508" s="5" t="s">
        <v>1</v>
      </c>
      <c r="H508" s="3" t="s">
        <v>2</v>
      </c>
      <c r="I508" s="4">
        <v>1</v>
      </c>
    </row>
    <row r="509" spans="1:13" ht="15" customHeight="1" x14ac:dyDescent="0.25">
      <c r="A509" s="36"/>
      <c r="B509" s="36"/>
      <c r="C509" s="36"/>
      <c r="D509" s="36"/>
      <c r="E509" s="36"/>
      <c r="F509" s="36"/>
      <c r="G509" s="6"/>
      <c r="H509" s="3" t="s">
        <v>3</v>
      </c>
      <c r="I509" s="4" t="s">
        <v>4</v>
      </c>
    </row>
    <row r="510" spans="1:13" x14ac:dyDescent="0.25">
      <c r="A510" s="36" t="s">
        <v>21</v>
      </c>
      <c r="B510" s="36"/>
      <c r="C510" s="36"/>
      <c r="D510" s="36"/>
      <c r="E510" s="36"/>
      <c r="F510" s="36"/>
      <c r="G510" s="37" t="s">
        <v>22</v>
      </c>
      <c r="H510" s="37"/>
      <c r="I510" s="37"/>
      <c r="J510" s="37"/>
    </row>
    <row r="511" spans="1:13" x14ac:dyDescent="0.25">
      <c r="A511" s="17" t="s">
        <v>5</v>
      </c>
      <c r="C511">
        <v>2300033749</v>
      </c>
    </row>
    <row r="512" spans="1:13" x14ac:dyDescent="0.25">
      <c r="A512" s="35" t="s">
        <v>6</v>
      </c>
      <c r="B512" s="35"/>
      <c r="C512" s="16" t="s">
        <v>115</v>
      </c>
      <c r="D512" s="38" t="s">
        <v>54</v>
      </c>
      <c r="E512" s="38"/>
      <c r="F512" s="38"/>
      <c r="G512" s="3" t="s">
        <v>116</v>
      </c>
      <c r="H512" s="4"/>
      <c r="I512" s="11" t="s">
        <v>7</v>
      </c>
      <c r="J512">
        <v>5.75</v>
      </c>
    </row>
    <row r="513" spans="1:13" x14ac:dyDescent="0.25">
      <c r="A513" s="7" t="s">
        <v>8</v>
      </c>
      <c r="B513" s="7" t="s">
        <v>9</v>
      </c>
      <c r="C513" s="7" t="s">
        <v>10</v>
      </c>
      <c r="D513" s="7" t="s">
        <v>11</v>
      </c>
      <c r="E513" s="7" t="s">
        <v>12</v>
      </c>
      <c r="F513" s="7" t="s">
        <v>13</v>
      </c>
      <c r="G513" s="7" t="s">
        <v>14</v>
      </c>
      <c r="H513" s="7" t="s">
        <v>15</v>
      </c>
      <c r="I513" s="7" t="s">
        <v>16</v>
      </c>
      <c r="J513" s="7" t="s">
        <v>17</v>
      </c>
      <c r="L513" s="1"/>
      <c r="M513" s="1"/>
    </row>
    <row r="514" spans="1:13" s="1" customFormat="1" x14ac:dyDescent="0.25">
      <c r="A514" s="8">
        <v>2022</v>
      </c>
      <c r="B514" s="8">
        <v>12</v>
      </c>
      <c r="C514" s="18">
        <v>44896</v>
      </c>
      <c r="D514" s="18">
        <v>44926</v>
      </c>
      <c r="E514" s="8" t="s">
        <v>27</v>
      </c>
      <c r="F514" s="12">
        <v>238.91</v>
      </c>
      <c r="G514" s="12">
        <v>286.27999999999997</v>
      </c>
      <c r="H514" s="12">
        <v>0.95</v>
      </c>
      <c r="I514" s="12">
        <v>1.02</v>
      </c>
      <c r="J514" s="15" t="s">
        <v>114</v>
      </c>
    </row>
    <row r="515" spans="1:13" s="1" customFormat="1" x14ac:dyDescent="0.25">
      <c r="A515" s="8">
        <v>2022</v>
      </c>
      <c r="B515" s="8">
        <v>11</v>
      </c>
      <c r="C515" s="18">
        <v>44866</v>
      </c>
      <c r="D515" s="18">
        <v>44895</v>
      </c>
      <c r="E515" s="8" t="s">
        <v>27</v>
      </c>
      <c r="F515" s="12">
        <v>214.81</v>
      </c>
      <c r="G515" s="12">
        <v>258.33</v>
      </c>
      <c r="H515" s="12">
        <v>0.42</v>
      </c>
      <c r="I515" s="12">
        <v>0.98</v>
      </c>
      <c r="J515" s="15" t="s">
        <v>114</v>
      </c>
    </row>
    <row r="516" spans="1:13" s="1" customFormat="1" x14ac:dyDescent="0.25">
      <c r="A516" s="8">
        <v>2022</v>
      </c>
      <c r="B516" s="8">
        <v>10</v>
      </c>
      <c r="C516" s="18">
        <v>44835</v>
      </c>
      <c r="D516" s="18">
        <v>44865</v>
      </c>
      <c r="E516" s="8" t="s">
        <v>27</v>
      </c>
      <c r="F516" s="12">
        <v>285.11</v>
      </c>
      <c r="G516" s="12">
        <v>324.12</v>
      </c>
      <c r="H516" s="12">
        <v>0.94</v>
      </c>
      <c r="I516" s="12">
        <v>0.99</v>
      </c>
      <c r="J516" s="15" t="s">
        <v>117</v>
      </c>
    </row>
    <row r="517" spans="1:13" s="1" customFormat="1" x14ac:dyDescent="0.25">
      <c r="A517" s="8">
        <v>2022</v>
      </c>
      <c r="B517" s="8">
        <v>9</v>
      </c>
      <c r="C517" s="18">
        <v>44805</v>
      </c>
      <c r="D517" s="18">
        <v>44834</v>
      </c>
      <c r="E517" s="8" t="s">
        <v>27</v>
      </c>
      <c r="F517" s="12">
        <v>88.15</v>
      </c>
      <c r="G517" s="12">
        <v>181.36</v>
      </c>
      <c r="H517" s="12">
        <v>0.84</v>
      </c>
      <c r="I517" s="12">
        <v>0.94</v>
      </c>
      <c r="J517" s="15" t="s">
        <v>118</v>
      </c>
    </row>
    <row r="518" spans="1:13" s="1" customFormat="1" x14ac:dyDescent="0.25">
      <c r="A518" s="8">
        <v>2022</v>
      </c>
      <c r="B518" s="8">
        <v>8</v>
      </c>
      <c r="C518" s="18">
        <v>44774</v>
      </c>
      <c r="D518" s="18">
        <v>44804</v>
      </c>
      <c r="E518" s="8" t="s">
        <v>27</v>
      </c>
      <c r="F518" s="12">
        <v>91.08</v>
      </c>
      <c r="G518" s="12">
        <v>187.4</v>
      </c>
      <c r="H518" s="12">
        <v>0.84</v>
      </c>
      <c r="I518" s="12">
        <v>0.94</v>
      </c>
      <c r="J518" s="15" t="s">
        <v>118</v>
      </c>
    </row>
    <row r="519" spans="1:13" s="1" customFormat="1" x14ac:dyDescent="0.25">
      <c r="A519" s="8">
        <v>2022</v>
      </c>
      <c r="B519" s="8">
        <v>7</v>
      </c>
      <c r="C519" s="18">
        <v>44743</v>
      </c>
      <c r="D519" s="18">
        <v>44773</v>
      </c>
      <c r="E519" s="8" t="s">
        <v>27</v>
      </c>
      <c r="F519" s="12">
        <v>91.08</v>
      </c>
      <c r="G519" s="12">
        <v>187.4</v>
      </c>
      <c r="H519" s="12">
        <v>0.84</v>
      </c>
      <c r="I519" s="12">
        <v>0.94</v>
      </c>
      <c r="J519" s="15" t="s">
        <v>118</v>
      </c>
    </row>
    <row r="520" spans="1:13" s="1" customFormat="1" x14ac:dyDescent="0.25">
      <c r="A520" s="8">
        <v>2022</v>
      </c>
      <c r="B520" s="8">
        <v>6</v>
      </c>
      <c r="C520" s="18">
        <v>44713</v>
      </c>
      <c r="D520" s="18">
        <v>44742</v>
      </c>
      <c r="E520" s="8" t="s">
        <v>27</v>
      </c>
      <c r="F520" s="12">
        <v>100.02</v>
      </c>
      <c r="G520" s="12">
        <v>184.67</v>
      </c>
      <c r="H520" s="12">
        <v>0.93</v>
      </c>
      <c r="I520" s="12">
        <v>0.94</v>
      </c>
      <c r="J520" s="15" t="s">
        <v>119</v>
      </c>
    </row>
    <row r="521" spans="1:13" s="1" customFormat="1" x14ac:dyDescent="0.25">
      <c r="A521" s="8">
        <v>2022</v>
      </c>
      <c r="B521" s="8">
        <v>5</v>
      </c>
      <c r="C521" s="18">
        <v>44682</v>
      </c>
      <c r="D521" s="18">
        <v>44712</v>
      </c>
      <c r="E521" s="8" t="s">
        <v>27</v>
      </c>
      <c r="F521" s="12">
        <v>113.56</v>
      </c>
      <c r="G521" s="12">
        <v>202.35</v>
      </c>
      <c r="H521" s="12">
        <v>0.93</v>
      </c>
      <c r="I521" s="12">
        <v>0.94</v>
      </c>
      <c r="J521" s="15" t="s">
        <v>120</v>
      </c>
    </row>
    <row r="522" spans="1:13" s="1" customFormat="1" x14ac:dyDescent="0.25">
      <c r="A522" s="8">
        <v>2022</v>
      </c>
      <c r="B522" s="8">
        <v>4</v>
      </c>
      <c r="C522" s="18">
        <v>44652</v>
      </c>
      <c r="D522" s="18">
        <v>44681</v>
      </c>
      <c r="E522" s="8" t="s">
        <v>27</v>
      </c>
      <c r="F522" s="12">
        <v>158.15</v>
      </c>
      <c r="G522" s="12">
        <v>230.67</v>
      </c>
      <c r="H522" s="12">
        <v>0.94</v>
      </c>
      <c r="I522" s="12">
        <v>0.96</v>
      </c>
      <c r="J522" s="15" t="s">
        <v>121</v>
      </c>
    </row>
    <row r="523" spans="1:13" s="1" customFormat="1" x14ac:dyDescent="0.25">
      <c r="A523" s="8">
        <v>2022</v>
      </c>
      <c r="B523" s="8">
        <v>3</v>
      </c>
      <c r="C523" s="18">
        <v>44621</v>
      </c>
      <c r="D523" s="18">
        <v>44651</v>
      </c>
      <c r="E523" s="8" t="s">
        <v>27</v>
      </c>
      <c r="F523" s="12">
        <v>175.04</v>
      </c>
      <c r="G523" s="12">
        <v>248.9</v>
      </c>
      <c r="H523" s="12">
        <v>0.95</v>
      </c>
      <c r="I523" s="12">
        <v>0.96</v>
      </c>
      <c r="J523" s="15" t="s">
        <v>121</v>
      </c>
    </row>
    <row r="524" spans="1:13" s="1" customFormat="1" x14ac:dyDescent="0.25">
      <c r="A524" s="8">
        <v>2022</v>
      </c>
      <c r="B524" s="8">
        <v>2</v>
      </c>
      <c r="C524" s="18">
        <v>44593</v>
      </c>
      <c r="D524" s="18">
        <v>44620</v>
      </c>
      <c r="E524" s="8" t="s">
        <v>27</v>
      </c>
      <c r="F524" s="12">
        <v>203.79</v>
      </c>
      <c r="G524" s="12">
        <v>261.79000000000002</v>
      </c>
      <c r="H524" s="12">
        <v>0.95</v>
      </c>
      <c r="I524" s="12">
        <v>0.99</v>
      </c>
      <c r="J524" s="15" t="s">
        <v>122</v>
      </c>
    </row>
    <row r="525" spans="1:13" s="1" customFormat="1" x14ac:dyDescent="0.25">
      <c r="A525" s="8">
        <v>2023</v>
      </c>
      <c r="B525" s="8">
        <v>1</v>
      </c>
      <c r="C525" s="18">
        <v>44927</v>
      </c>
      <c r="D525" s="18">
        <v>44957</v>
      </c>
      <c r="E525" s="8" t="s">
        <v>27</v>
      </c>
      <c r="F525" s="12">
        <v>226.19</v>
      </c>
      <c r="G525" s="12">
        <v>288.33</v>
      </c>
      <c r="H525" s="12">
        <v>0</v>
      </c>
      <c r="I525" s="12">
        <v>0</v>
      </c>
      <c r="J525" s="15" t="s">
        <v>122</v>
      </c>
      <c r="L525"/>
      <c r="M525"/>
    </row>
    <row r="526" spans="1:13" x14ac:dyDescent="0.25">
      <c r="A526" s="9" t="s">
        <v>18</v>
      </c>
      <c r="B526" s="9"/>
      <c r="C526" s="9"/>
      <c r="D526" s="10"/>
      <c r="E526" s="10"/>
      <c r="F526" s="13">
        <f>SUM(F514:F525)</f>
        <v>1985.89</v>
      </c>
      <c r="G526" s="13">
        <f>SUM(G514:G525)</f>
        <v>2841.6</v>
      </c>
      <c r="H526" s="13">
        <f>MAX(H514:H525)</f>
        <v>0.95</v>
      </c>
      <c r="I526" s="13">
        <f>MAX(I514:I525)</f>
        <v>1.02</v>
      </c>
      <c r="J526" s="14" t="s">
        <v>63</v>
      </c>
    </row>
    <row r="530" spans="1:13" x14ac:dyDescent="0.25">
      <c r="B530" s="2" t="s">
        <v>19</v>
      </c>
      <c r="H530" s="3" t="s">
        <v>0</v>
      </c>
      <c r="I530" s="4" t="s">
        <v>23</v>
      </c>
    </row>
    <row r="531" spans="1:13" x14ac:dyDescent="0.25">
      <c r="B531" s="2" t="s">
        <v>20</v>
      </c>
      <c r="G531" s="5" t="s">
        <v>1</v>
      </c>
      <c r="H531" s="3" t="s">
        <v>2</v>
      </c>
      <c r="I531" s="4">
        <v>1</v>
      </c>
    </row>
    <row r="532" spans="1:13" ht="15" customHeight="1" x14ac:dyDescent="0.25">
      <c r="A532" s="36"/>
      <c r="B532" s="36"/>
      <c r="C532" s="36"/>
      <c r="D532" s="36"/>
      <c r="E532" s="36"/>
      <c r="F532" s="36"/>
      <c r="G532" s="6"/>
      <c r="H532" s="3" t="s">
        <v>3</v>
      </c>
      <c r="I532" s="4" t="s">
        <v>4</v>
      </c>
    </row>
    <row r="533" spans="1:13" x14ac:dyDescent="0.25">
      <c r="A533" s="36" t="s">
        <v>21</v>
      </c>
      <c r="B533" s="36"/>
      <c r="C533" s="36"/>
      <c r="D533" s="36"/>
      <c r="E533" s="36"/>
      <c r="F533" s="36"/>
      <c r="G533" s="37" t="s">
        <v>22</v>
      </c>
      <c r="H533" s="37"/>
      <c r="I533" s="37"/>
      <c r="J533" s="37"/>
    </row>
    <row r="534" spans="1:13" x14ac:dyDescent="0.25">
      <c r="A534" s="17" t="s">
        <v>5</v>
      </c>
      <c r="C534">
        <v>2300058232</v>
      </c>
    </row>
    <row r="535" spans="1:13" x14ac:dyDescent="0.25">
      <c r="A535" s="35" t="s">
        <v>6</v>
      </c>
      <c r="B535" s="35"/>
      <c r="C535" s="16" t="s">
        <v>123</v>
      </c>
      <c r="D535" s="38" t="s">
        <v>124</v>
      </c>
      <c r="E535" s="38"/>
      <c r="F535" s="38"/>
      <c r="G535" s="3" t="s">
        <v>26</v>
      </c>
      <c r="H535" s="4"/>
      <c r="I535" s="11" t="s">
        <v>7</v>
      </c>
      <c r="J535">
        <v>4.5999999999999996</v>
      </c>
    </row>
    <row r="536" spans="1:13" x14ac:dyDescent="0.25">
      <c r="A536" s="7" t="s">
        <v>8</v>
      </c>
      <c r="B536" s="7" t="s">
        <v>9</v>
      </c>
      <c r="C536" s="7" t="s">
        <v>10</v>
      </c>
      <c r="D536" s="7" t="s">
        <v>11</v>
      </c>
      <c r="E536" s="7" t="s">
        <v>12</v>
      </c>
      <c r="F536" s="7" t="s">
        <v>13</v>
      </c>
      <c r="G536" s="7" t="s">
        <v>14</v>
      </c>
      <c r="H536" s="7" t="s">
        <v>15</v>
      </c>
      <c r="I536" s="7" t="s">
        <v>16</v>
      </c>
      <c r="J536" s="7" t="s">
        <v>17</v>
      </c>
      <c r="L536" s="1"/>
      <c r="M536" s="1"/>
    </row>
    <row r="537" spans="1:13" s="1" customFormat="1" x14ac:dyDescent="0.25">
      <c r="A537" s="8">
        <v>2022</v>
      </c>
      <c r="B537" s="8">
        <v>12</v>
      </c>
      <c r="C537" s="18">
        <v>44896</v>
      </c>
      <c r="D537" s="18">
        <v>44926</v>
      </c>
      <c r="E537" s="8" t="s">
        <v>27</v>
      </c>
      <c r="F537" s="12">
        <v>19.190000000000001</v>
      </c>
      <c r="G537" s="12">
        <v>2.99</v>
      </c>
      <c r="H537" s="12">
        <v>0.14000000000000001</v>
      </c>
      <c r="I537" s="12">
        <v>0.13</v>
      </c>
      <c r="J537" s="15" t="s">
        <v>85</v>
      </c>
    </row>
    <row r="538" spans="1:13" s="1" customFormat="1" x14ac:dyDescent="0.25">
      <c r="A538" s="8">
        <v>2022</v>
      </c>
      <c r="B538" s="8">
        <v>11</v>
      </c>
      <c r="C538" s="18">
        <v>44866</v>
      </c>
      <c r="D538" s="18">
        <v>44895</v>
      </c>
      <c r="E538" s="8" t="s">
        <v>27</v>
      </c>
      <c r="F538" s="12">
        <v>20.010000000000002</v>
      </c>
      <c r="G538" s="12">
        <v>3.25</v>
      </c>
      <c r="H538" s="12">
        <v>0.14000000000000001</v>
      </c>
      <c r="I538" s="12">
        <v>0.13</v>
      </c>
      <c r="J538" s="15" t="s">
        <v>125</v>
      </c>
    </row>
    <row r="539" spans="1:13" s="1" customFormat="1" x14ac:dyDescent="0.25">
      <c r="A539" s="8">
        <v>2022</v>
      </c>
      <c r="B539" s="8">
        <v>10</v>
      </c>
      <c r="C539" s="18">
        <v>44835</v>
      </c>
      <c r="D539" s="18">
        <v>44865</v>
      </c>
      <c r="E539" s="8" t="s">
        <v>27</v>
      </c>
      <c r="F539" s="12">
        <v>18.53</v>
      </c>
      <c r="G539" s="12">
        <v>7.3</v>
      </c>
      <c r="H539" s="12">
        <v>0.5</v>
      </c>
      <c r="I539" s="12">
        <v>0.15</v>
      </c>
      <c r="J539" s="15" t="s">
        <v>52</v>
      </c>
    </row>
    <row r="540" spans="1:13" s="1" customFormat="1" x14ac:dyDescent="0.25">
      <c r="A540" s="8">
        <v>2022</v>
      </c>
      <c r="B540" s="8">
        <v>9</v>
      </c>
      <c r="C540" s="18">
        <v>44805</v>
      </c>
      <c r="D540" s="18">
        <v>44834</v>
      </c>
      <c r="E540" s="8" t="s">
        <v>27</v>
      </c>
      <c r="F540" s="12">
        <v>16.690000000000001</v>
      </c>
      <c r="G540" s="12">
        <v>6.44</v>
      </c>
      <c r="H540" s="12">
        <v>0.39</v>
      </c>
      <c r="I540" s="12">
        <v>0.14000000000000001</v>
      </c>
      <c r="J540" s="15" t="s">
        <v>52</v>
      </c>
    </row>
    <row r="541" spans="1:13" s="1" customFormat="1" x14ac:dyDescent="0.25">
      <c r="A541" s="8">
        <v>2022</v>
      </c>
      <c r="B541" s="8">
        <v>8</v>
      </c>
      <c r="C541" s="18">
        <v>44774</v>
      </c>
      <c r="D541" s="18">
        <v>44804</v>
      </c>
      <c r="E541" s="8" t="s">
        <v>27</v>
      </c>
      <c r="F541" s="12">
        <v>13.49</v>
      </c>
      <c r="G541" s="12">
        <v>6.41</v>
      </c>
      <c r="H541" s="12">
        <v>0.14000000000000001</v>
      </c>
      <c r="I541" s="12">
        <v>0.14000000000000001</v>
      </c>
      <c r="J541" s="15" t="s">
        <v>41</v>
      </c>
    </row>
    <row r="542" spans="1:13" s="1" customFormat="1" x14ac:dyDescent="0.25">
      <c r="A542" s="8">
        <v>2022</v>
      </c>
      <c r="B542" s="8">
        <v>7</v>
      </c>
      <c r="C542" s="18">
        <v>44743</v>
      </c>
      <c r="D542" s="18">
        <v>44773</v>
      </c>
      <c r="E542" s="8" t="s">
        <v>27</v>
      </c>
      <c r="F542" s="12">
        <v>12.17</v>
      </c>
      <c r="G542" s="12">
        <v>5.63</v>
      </c>
      <c r="H542" s="12">
        <v>0.13</v>
      </c>
      <c r="I542" s="12">
        <v>0.12</v>
      </c>
      <c r="J542" s="15" t="s">
        <v>41</v>
      </c>
    </row>
    <row r="543" spans="1:13" s="1" customFormat="1" x14ac:dyDescent="0.25">
      <c r="A543" s="8">
        <v>2022</v>
      </c>
      <c r="B543" s="8">
        <v>6</v>
      </c>
      <c r="C543" s="18">
        <v>44713</v>
      </c>
      <c r="D543" s="18">
        <v>44742</v>
      </c>
      <c r="E543" s="8" t="s">
        <v>27</v>
      </c>
      <c r="F543" s="12">
        <v>11.1</v>
      </c>
      <c r="G543" s="12">
        <v>4.22</v>
      </c>
      <c r="H543" s="12">
        <v>0.37</v>
      </c>
      <c r="I543" s="12">
        <v>0.13</v>
      </c>
      <c r="J543" s="15" t="s">
        <v>52</v>
      </c>
    </row>
    <row r="544" spans="1:13" s="1" customFormat="1" x14ac:dyDescent="0.25">
      <c r="A544" s="8">
        <v>2022</v>
      </c>
      <c r="B544" s="8">
        <v>5</v>
      </c>
      <c r="C544" s="18">
        <v>44682</v>
      </c>
      <c r="D544" s="18">
        <v>44712</v>
      </c>
      <c r="E544" s="8" t="s">
        <v>27</v>
      </c>
      <c r="F544" s="12">
        <v>12.49</v>
      </c>
      <c r="G544" s="12">
        <v>4.12</v>
      </c>
      <c r="H544" s="12">
        <v>0.3</v>
      </c>
      <c r="I544" s="12">
        <v>0.24</v>
      </c>
      <c r="J544" s="15" t="s">
        <v>70</v>
      </c>
    </row>
    <row r="545" spans="1:13" s="1" customFormat="1" x14ac:dyDescent="0.25">
      <c r="A545" s="8">
        <v>2022</v>
      </c>
      <c r="B545" s="8">
        <v>4</v>
      </c>
      <c r="C545" s="18">
        <v>44652</v>
      </c>
      <c r="D545" s="18">
        <v>44681</v>
      </c>
      <c r="E545" s="8" t="s">
        <v>27</v>
      </c>
      <c r="F545" s="12">
        <v>22.3</v>
      </c>
      <c r="G545" s="12">
        <v>3.82</v>
      </c>
      <c r="H545" s="12">
        <v>3.1</v>
      </c>
      <c r="I545" s="12">
        <v>0.13</v>
      </c>
      <c r="J545" s="15" t="s">
        <v>126</v>
      </c>
    </row>
    <row r="546" spans="1:13" s="1" customFormat="1" x14ac:dyDescent="0.25">
      <c r="A546" s="8">
        <v>2022</v>
      </c>
      <c r="B546" s="8">
        <v>3</v>
      </c>
      <c r="C546" s="18">
        <v>44621</v>
      </c>
      <c r="D546" s="18">
        <v>44651</v>
      </c>
      <c r="E546" s="8" t="s">
        <v>27</v>
      </c>
      <c r="F546" s="12">
        <v>14.15</v>
      </c>
      <c r="G546" s="12">
        <v>1.39</v>
      </c>
      <c r="H546" s="12">
        <v>0.53</v>
      </c>
      <c r="I546" s="12">
        <v>0.08</v>
      </c>
      <c r="J546" s="15" t="s">
        <v>100</v>
      </c>
    </row>
    <row r="547" spans="1:13" s="1" customFormat="1" x14ac:dyDescent="0.25">
      <c r="A547" s="8">
        <v>2022</v>
      </c>
      <c r="B547" s="8">
        <v>2</v>
      </c>
      <c r="C547" s="18">
        <v>44593</v>
      </c>
      <c r="D547" s="18">
        <v>44620</v>
      </c>
      <c r="E547" s="8" t="s">
        <v>27</v>
      </c>
      <c r="F547" s="12">
        <v>13.48</v>
      </c>
      <c r="G547" s="12">
        <v>0.77</v>
      </c>
      <c r="H547" s="12">
        <v>0.5</v>
      </c>
      <c r="I547" s="12">
        <v>0.08</v>
      </c>
      <c r="J547" s="15" t="s">
        <v>30</v>
      </c>
    </row>
    <row r="548" spans="1:13" s="1" customFormat="1" x14ac:dyDescent="0.25">
      <c r="A548" s="8">
        <v>2023</v>
      </c>
      <c r="B548" s="8">
        <v>1</v>
      </c>
      <c r="C548" s="18">
        <v>44927</v>
      </c>
      <c r="D548" s="18">
        <v>44957</v>
      </c>
      <c r="E548" s="8" t="s">
        <v>27</v>
      </c>
      <c r="F548" s="12">
        <v>16.45</v>
      </c>
      <c r="G548" s="12">
        <v>2.13</v>
      </c>
      <c r="H548" s="12">
        <v>0.14000000000000001</v>
      </c>
      <c r="I548" s="12">
        <v>0.14000000000000001</v>
      </c>
      <c r="J548" s="15" t="s">
        <v>47</v>
      </c>
      <c r="L548"/>
      <c r="M548"/>
    </row>
    <row r="549" spans="1:13" x14ac:dyDescent="0.25">
      <c r="A549" s="9" t="s">
        <v>18</v>
      </c>
      <c r="B549" s="9"/>
      <c r="C549" s="9"/>
      <c r="D549" s="10"/>
      <c r="E549" s="10"/>
      <c r="F549" s="13">
        <f>SUM(F537:F548)</f>
        <v>190.04999999999998</v>
      </c>
      <c r="G549" s="13">
        <f>SUM(G537:G548)</f>
        <v>48.470000000000006</v>
      </c>
      <c r="H549" s="13">
        <f>MAX(H537:H548)</f>
        <v>3.1</v>
      </c>
      <c r="I549" s="13">
        <f>MAX(I537:I548)</f>
        <v>0.24</v>
      </c>
      <c r="J549" s="14" t="s">
        <v>63</v>
      </c>
    </row>
    <row r="553" spans="1:13" x14ac:dyDescent="0.25">
      <c r="B553" s="2" t="s">
        <v>19</v>
      </c>
      <c r="H553" s="3" t="s">
        <v>0</v>
      </c>
      <c r="I553" s="4" t="s">
        <v>23</v>
      </c>
    </row>
    <row r="554" spans="1:13" x14ac:dyDescent="0.25">
      <c r="B554" s="2" t="s">
        <v>20</v>
      </c>
      <c r="G554" s="5" t="s">
        <v>1</v>
      </c>
      <c r="H554" s="3" t="s">
        <v>2</v>
      </c>
      <c r="I554" s="4">
        <v>1</v>
      </c>
    </row>
    <row r="555" spans="1:13" ht="15" customHeight="1" x14ac:dyDescent="0.25">
      <c r="A555" s="36"/>
      <c r="B555" s="36"/>
      <c r="C555" s="36"/>
      <c r="D555" s="36"/>
      <c r="E555" s="36"/>
      <c r="F555" s="36"/>
      <c r="G555" s="6"/>
      <c r="H555" s="3" t="s">
        <v>3</v>
      </c>
      <c r="I555" s="4" t="s">
        <v>4</v>
      </c>
    </row>
    <row r="556" spans="1:13" x14ac:dyDescent="0.25">
      <c r="A556" s="36" t="s">
        <v>21</v>
      </c>
      <c r="B556" s="36"/>
      <c r="C556" s="36"/>
      <c r="D556" s="36"/>
      <c r="E556" s="36"/>
      <c r="F556" s="36"/>
      <c r="G556" s="37" t="s">
        <v>22</v>
      </c>
      <c r="H556" s="37"/>
      <c r="I556" s="37"/>
      <c r="J556" s="37"/>
    </row>
    <row r="557" spans="1:13" x14ac:dyDescent="0.25">
      <c r="A557" s="17" t="s">
        <v>5</v>
      </c>
      <c r="C557">
        <v>2300058232</v>
      </c>
    </row>
    <row r="558" spans="1:13" x14ac:dyDescent="0.25">
      <c r="A558" s="35" t="s">
        <v>6</v>
      </c>
      <c r="B558" s="35"/>
      <c r="C558" s="16" t="s">
        <v>127</v>
      </c>
      <c r="D558" s="38" t="s">
        <v>54</v>
      </c>
      <c r="E558" s="38"/>
      <c r="F558" s="38"/>
      <c r="G558" s="3" t="s">
        <v>26</v>
      </c>
      <c r="H558" s="4"/>
      <c r="I558" s="11" t="s">
        <v>7</v>
      </c>
      <c r="J558">
        <v>4.5999999999999996</v>
      </c>
    </row>
    <row r="559" spans="1:13" x14ac:dyDescent="0.25">
      <c r="A559" s="7" t="s">
        <v>8</v>
      </c>
      <c r="B559" s="7" t="s">
        <v>9</v>
      </c>
      <c r="C559" s="7" t="s">
        <v>10</v>
      </c>
      <c r="D559" s="7" t="s">
        <v>11</v>
      </c>
      <c r="E559" s="7" t="s">
        <v>12</v>
      </c>
      <c r="F559" s="7" t="s">
        <v>13</v>
      </c>
      <c r="G559" s="7" t="s">
        <v>14</v>
      </c>
      <c r="H559" s="7" t="s">
        <v>15</v>
      </c>
      <c r="I559" s="7" t="s">
        <v>16</v>
      </c>
      <c r="J559" s="7" t="s">
        <v>17</v>
      </c>
      <c r="L559" s="1"/>
      <c r="M559" s="1"/>
    </row>
    <row r="560" spans="1:13" s="1" customFormat="1" x14ac:dyDescent="0.25">
      <c r="A560" s="8">
        <v>2022</v>
      </c>
      <c r="B560" s="8">
        <v>12</v>
      </c>
      <c r="C560" s="18">
        <v>44896</v>
      </c>
      <c r="D560" s="18">
        <v>44926</v>
      </c>
      <c r="E560" s="8" t="s">
        <v>27</v>
      </c>
      <c r="F560" s="12">
        <v>38.19</v>
      </c>
      <c r="G560" s="12">
        <v>0.17</v>
      </c>
      <c r="H560" s="12">
        <v>2.13</v>
      </c>
      <c r="I560" s="12">
        <v>0.31</v>
      </c>
      <c r="J560" s="15" t="s">
        <v>31</v>
      </c>
    </row>
    <row r="561" spans="1:13" s="1" customFormat="1" x14ac:dyDescent="0.25">
      <c r="A561" s="8">
        <v>2022</v>
      </c>
      <c r="B561" s="8">
        <v>11</v>
      </c>
      <c r="C561" s="18">
        <v>44866</v>
      </c>
      <c r="D561" s="18">
        <v>44895</v>
      </c>
      <c r="E561" s="8" t="s">
        <v>27</v>
      </c>
      <c r="F561" s="12">
        <v>43.21</v>
      </c>
      <c r="G561" s="12">
        <v>0</v>
      </c>
      <c r="H561" s="12">
        <v>2.14</v>
      </c>
      <c r="I561" s="12">
        <v>0.02</v>
      </c>
      <c r="J561" s="15" t="s">
        <v>31</v>
      </c>
    </row>
    <row r="562" spans="1:13" s="1" customFormat="1" x14ac:dyDescent="0.25">
      <c r="A562" s="8">
        <v>2022</v>
      </c>
      <c r="B562" s="8">
        <v>10</v>
      </c>
      <c r="C562" s="18">
        <v>44835</v>
      </c>
      <c r="D562" s="18">
        <v>44865</v>
      </c>
      <c r="E562" s="8" t="s">
        <v>27</v>
      </c>
      <c r="F562" s="12">
        <v>21.86</v>
      </c>
      <c r="G562" s="12">
        <v>4.25</v>
      </c>
      <c r="H562" s="12">
        <v>0.42</v>
      </c>
      <c r="I562" s="12">
        <v>0.5</v>
      </c>
      <c r="J562" s="15" t="s">
        <v>75</v>
      </c>
    </row>
    <row r="563" spans="1:13" s="1" customFormat="1" x14ac:dyDescent="0.25">
      <c r="A563" s="8">
        <v>2022</v>
      </c>
      <c r="B563" s="8">
        <v>9</v>
      </c>
      <c r="C563" s="18">
        <v>44805</v>
      </c>
      <c r="D563" s="18">
        <v>44834</v>
      </c>
      <c r="E563" s="8" t="s">
        <v>27</v>
      </c>
      <c r="F563" s="12">
        <v>22.98</v>
      </c>
      <c r="G563" s="12">
        <v>3.42</v>
      </c>
      <c r="H563" s="12">
        <v>0.49</v>
      </c>
      <c r="I563" s="12">
        <v>0.5</v>
      </c>
      <c r="J563" s="15" t="s">
        <v>85</v>
      </c>
    </row>
    <row r="564" spans="1:13" s="1" customFormat="1" x14ac:dyDescent="0.25">
      <c r="A564" s="8">
        <v>2022</v>
      </c>
      <c r="B564" s="8">
        <v>8</v>
      </c>
      <c r="C564" s="18">
        <v>44774</v>
      </c>
      <c r="D564" s="18">
        <v>44804</v>
      </c>
      <c r="E564" s="8" t="s">
        <v>27</v>
      </c>
      <c r="F564" s="12">
        <v>0.05</v>
      </c>
      <c r="G564" s="12">
        <v>0</v>
      </c>
      <c r="H564" s="12">
        <v>0.11</v>
      </c>
      <c r="I564" s="12">
        <v>0</v>
      </c>
      <c r="J564" s="15" t="s">
        <v>31</v>
      </c>
    </row>
    <row r="565" spans="1:13" s="1" customFormat="1" x14ac:dyDescent="0.25">
      <c r="A565" s="8">
        <v>2022</v>
      </c>
      <c r="B565" s="8">
        <v>7</v>
      </c>
      <c r="C565" s="18">
        <v>44743</v>
      </c>
      <c r="D565" s="18">
        <v>44773</v>
      </c>
      <c r="E565" s="8" t="s">
        <v>27</v>
      </c>
      <c r="F565" s="12">
        <v>15.72</v>
      </c>
      <c r="G565" s="12">
        <v>1.66</v>
      </c>
      <c r="H565" s="12">
        <v>0.21</v>
      </c>
      <c r="I565" s="12">
        <v>0.2</v>
      </c>
      <c r="J565" s="15" t="s">
        <v>86</v>
      </c>
    </row>
    <row r="566" spans="1:13" s="1" customFormat="1" x14ac:dyDescent="0.25">
      <c r="A566" s="8">
        <v>2022</v>
      </c>
      <c r="B566" s="8">
        <v>6</v>
      </c>
      <c r="C566" s="18">
        <v>44713</v>
      </c>
      <c r="D566" s="18">
        <v>44742</v>
      </c>
      <c r="E566" s="8" t="s">
        <v>27</v>
      </c>
      <c r="F566" s="12">
        <v>15.09</v>
      </c>
      <c r="G566" s="12">
        <v>0.78</v>
      </c>
      <c r="H566" s="12">
        <v>0.18</v>
      </c>
      <c r="I566" s="12">
        <v>0.16</v>
      </c>
      <c r="J566" s="15" t="s">
        <v>30</v>
      </c>
    </row>
    <row r="567" spans="1:13" s="1" customFormat="1" x14ac:dyDescent="0.25">
      <c r="A567" s="8">
        <v>2022</v>
      </c>
      <c r="B567" s="8">
        <v>5</v>
      </c>
      <c r="C567" s="18">
        <v>44682</v>
      </c>
      <c r="D567" s="18">
        <v>44712</v>
      </c>
      <c r="E567" s="8" t="s">
        <v>27</v>
      </c>
      <c r="F567" s="12">
        <v>15.65</v>
      </c>
      <c r="G567" s="12">
        <v>0.17</v>
      </c>
      <c r="H567" s="12">
        <v>0.18</v>
      </c>
      <c r="I567" s="12">
        <v>0.16</v>
      </c>
      <c r="J567" s="15" t="s">
        <v>51</v>
      </c>
    </row>
    <row r="568" spans="1:13" s="1" customFormat="1" x14ac:dyDescent="0.25">
      <c r="A568" s="8">
        <v>2022</v>
      </c>
      <c r="B568" s="8">
        <v>4</v>
      </c>
      <c r="C568" s="18">
        <v>44652</v>
      </c>
      <c r="D568" s="18">
        <v>44681</v>
      </c>
      <c r="E568" s="8" t="s">
        <v>27</v>
      </c>
      <c r="F568" s="12">
        <v>16.579999999999998</v>
      </c>
      <c r="G568" s="12">
        <v>0.12</v>
      </c>
      <c r="H568" s="12">
        <v>0.18</v>
      </c>
      <c r="I568" s="12">
        <v>0.16</v>
      </c>
      <c r="J568" s="15" t="s">
        <v>51</v>
      </c>
    </row>
    <row r="569" spans="1:13" s="1" customFormat="1" x14ac:dyDescent="0.25">
      <c r="A569" s="8">
        <v>2022</v>
      </c>
      <c r="B569" s="8">
        <v>3</v>
      </c>
      <c r="C569" s="18">
        <v>44621</v>
      </c>
      <c r="D569" s="18">
        <v>44651</v>
      </c>
      <c r="E569" s="8" t="s">
        <v>27</v>
      </c>
      <c r="F569" s="12">
        <v>66.41</v>
      </c>
      <c r="G569" s="12">
        <v>1.64</v>
      </c>
      <c r="H569" s="12">
        <v>1.97</v>
      </c>
      <c r="I569" s="12">
        <v>0.17</v>
      </c>
      <c r="J569" s="15" t="s">
        <v>60</v>
      </c>
    </row>
    <row r="570" spans="1:13" s="1" customFormat="1" x14ac:dyDescent="0.25">
      <c r="A570" s="8">
        <v>2022</v>
      </c>
      <c r="B570" s="8">
        <v>2</v>
      </c>
      <c r="C570" s="18">
        <v>44593</v>
      </c>
      <c r="D570" s="18">
        <v>44620</v>
      </c>
      <c r="E570" s="8" t="s">
        <v>27</v>
      </c>
      <c r="F570" s="12">
        <v>70.11</v>
      </c>
      <c r="G570" s="12">
        <v>3.25</v>
      </c>
      <c r="H570" s="12">
        <v>1.97</v>
      </c>
      <c r="I570" s="12">
        <v>0.17</v>
      </c>
      <c r="J570" s="15" t="s">
        <v>50</v>
      </c>
    </row>
    <row r="571" spans="1:13" s="1" customFormat="1" x14ac:dyDescent="0.25">
      <c r="A571" s="8">
        <v>2023</v>
      </c>
      <c r="B571" s="8">
        <v>1</v>
      </c>
      <c r="C571" s="18">
        <v>44927</v>
      </c>
      <c r="D571" s="18">
        <v>44957</v>
      </c>
      <c r="E571" s="8" t="s">
        <v>27</v>
      </c>
      <c r="F571" s="12">
        <v>39.869999999999997</v>
      </c>
      <c r="G571" s="12">
        <v>0</v>
      </c>
      <c r="H571" s="12">
        <v>2.14</v>
      </c>
      <c r="I571" s="12">
        <v>0</v>
      </c>
      <c r="J571" s="15" t="s">
        <v>31</v>
      </c>
      <c r="L571"/>
      <c r="M571"/>
    </row>
    <row r="572" spans="1:13" x14ac:dyDescent="0.25">
      <c r="A572" s="9" t="s">
        <v>18</v>
      </c>
      <c r="B572" s="9"/>
      <c r="C572" s="9"/>
      <c r="D572" s="10"/>
      <c r="E572" s="10"/>
      <c r="F572" s="13">
        <f>SUM(F560:F571)</f>
        <v>365.72</v>
      </c>
      <c r="G572" s="13">
        <f>SUM(G560:G571)</f>
        <v>15.459999999999999</v>
      </c>
      <c r="H572" s="13">
        <f>MAX(H560:H571)</f>
        <v>2.14</v>
      </c>
      <c r="I572" s="13">
        <f>MAX(I560:I571)</f>
        <v>0.5</v>
      </c>
      <c r="J572" s="14" t="s">
        <v>63</v>
      </c>
    </row>
    <row r="576" spans="1:13" x14ac:dyDescent="0.25">
      <c r="B576" s="2" t="s">
        <v>19</v>
      </c>
      <c r="H576" s="3" t="s">
        <v>0</v>
      </c>
      <c r="I576" s="4" t="s">
        <v>23</v>
      </c>
    </row>
    <row r="577" spans="1:13" x14ac:dyDescent="0.25">
      <c r="B577" s="2" t="s">
        <v>20</v>
      </c>
      <c r="G577" s="5" t="s">
        <v>1</v>
      </c>
      <c r="H577" s="3" t="s">
        <v>2</v>
      </c>
      <c r="I577" s="4">
        <v>1</v>
      </c>
    </row>
    <row r="578" spans="1:13" ht="15" customHeight="1" x14ac:dyDescent="0.25">
      <c r="A578" s="36"/>
      <c r="B578" s="36"/>
      <c r="C578" s="36"/>
      <c r="D578" s="36"/>
      <c r="E578" s="36"/>
      <c r="F578" s="36"/>
      <c r="G578" s="6"/>
      <c r="H578" s="3" t="s">
        <v>3</v>
      </c>
      <c r="I578" s="4" t="s">
        <v>4</v>
      </c>
    </row>
    <row r="579" spans="1:13" x14ac:dyDescent="0.25">
      <c r="A579" s="36" t="s">
        <v>21</v>
      </c>
      <c r="B579" s="36"/>
      <c r="C579" s="36"/>
      <c r="D579" s="36"/>
      <c r="E579" s="36"/>
      <c r="F579" s="36"/>
      <c r="G579" s="37" t="s">
        <v>22</v>
      </c>
      <c r="H579" s="37"/>
      <c r="I579" s="37"/>
      <c r="J579" s="37"/>
    </row>
    <row r="580" spans="1:13" x14ac:dyDescent="0.25">
      <c r="A580" s="17" t="s">
        <v>5</v>
      </c>
      <c r="C580">
        <v>2300058232</v>
      </c>
    </row>
    <row r="581" spans="1:13" x14ac:dyDescent="0.25">
      <c r="A581" s="35" t="s">
        <v>6</v>
      </c>
      <c r="B581" s="35"/>
      <c r="C581" s="16" t="s">
        <v>128</v>
      </c>
      <c r="D581" s="38" t="s">
        <v>54</v>
      </c>
      <c r="E581" s="38"/>
      <c r="F581" s="38"/>
      <c r="G581" s="3" t="s">
        <v>26</v>
      </c>
      <c r="H581" s="4"/>
      <c r="I581" s="11" t="s">
        <v>7</v>
      </c>
      <c r="J581">
        <v>4.5999999999999996</v>
      </c>
    </row>
    <row r="582" spans="1:13" x14ac:dyDescent="0.25">
      <c r="A582" s="7" t="s">
        <v>8</v>
      </c>
      <c r="B582" s="7" t="s">
        <v>9</v>
      </c>
      <c r="C582" s="7" t="s">
        <v>10</v>
      </c>
      <c r="D582" s="7" t="s">
        <v>11</v>
      </c>
      <c r="E582" s="7" t="s">
        <v>12</v>
      </c>
      <c r="F582" s="7" t="s">
        <v>13</v>
      </c>
      <c r="G582" s="7" t="s">
        <v>14</v>
      </c>
      <c r="H582" s="7" t="s">
        <v>15</v>
      </c>
      <c r="I582" s="7" t="s">
        <v>16</v>
      </c>
      <c r="J582" s="7" t="s">
        <v>17</v>
      </c>
      <c r="L582" s="1"/>
      <c r="M582" s="1"/>
    </row>
    <row r="583" spans="1:13" s="1" customFormat="1" x14ac:dyDescent="0.25">
      <c r="A583" s="8">
        <v>2022</v>
      </c>
      <c r="B583" s="8">
        <v>12</v>
      </c>
      <c r="C583" s="18">
        <v>44896</v>
      </c>
      <c r="D583" s="18">
        <v>44926</v>
      </c>
      <c r="E583" s="8" t="s">
        <v>27</v>
      </c>
      <c r="F583" s="12">
        <v>0.08</v>
      </c>
      <c r="G583" s="12">
        <v>0</v>
      </c>
      <c r="H583" s="12">
        <v>0.2</v>
      </c>
      <c r="I583" s="12">
        <v>0</v>
      </c>
      <c r="J583" s="15" t="s">
        <v>31</v>
      </c>
    </row>
    <row r="584" spans="1:13" s="1" customFormat="1" x14ac:dyDescent="0.25">
      <c r="A584" s="8">
        <v>2022</v>
      </c>
      <c r="B584" s="8">
        <v>11</v>
      </c>
      <c r="C584" s="18">
        <v>44866</v>
      </c>
      <c r="D584" s="18">
        <v>44895</v>
      </c>
      <c r="E584" s="8" t="s">
        <v>27</v>
      </c>
      <c r="F584" s="12">
        <v>0</v>
      </c>
      <c r="G584" s="12">
        <v>0</v>
      </c>
      <c r="H584" s="12">
        <v>0</v>
      </c>
      <c r="I584" s="12">
        <v>0</v>
      </c>
      <c r="J584" s="15" t="s">
        <v>28</v>
      </c>
    </row>
    <row r="585" spans="1:13" s="1" customFormat="1" x14ac:dyDescent="0.25">
      <c r="A585" s="8">
        <v>2022</v>
      </c>
      <c r="B585" s="8">
        <v>10</v>
      </c>
      <c r="C585" s="18">
        <v>44835</v>
      </c>
      <c r="D585" s="18">
        <v>44865</v>
      </c>
      <c r="E585" s="8" t="s">
        <v>27</v>
      </c>
      <c r="F585" s="12">
        <v>2.44</v>
      </c>
      <c r="G585" s="12">
        <v>0</v>
      </c>
      <c r="H585" s="12">
        <v>1.94</v>
      </c>
      <c r="I585" s="12">
        <v>0.01</v>
      </c>
      <c r="J585" s="15" t="s">
        <v>31</v>
      </c>
    </row>
    <row r="586" spans="1:13" s="1" customFormat="1" x14ac:dyDescent="0.25">
      <c r="A586" s="8">
        <v>2022</v>
      </c>
      <c r="B586" s="8">
        <v>9</v>
      </c>
      <c r="C586" s="18">
        <v>44805</v>
      </c>
      <c r="D586" s="18">
        <v>44834</v>
      </c>
      <c r="E586" s="8" t="s">
        <v>27</v>
      </c>
      <c r="F586" s="12">
        <v>4.13</v>
      </c>
      <c r="G586" s="12">
        <v>0</v>
      </c>
      <c r="H586" s="12">
        <v>1.96</v>
      </c>
      <c r="I586" s="12">
        <v>0</v>
      </c>
      <c r="J586" s="15" t="s">
        <v>31</v>
      </c>
    </row>
    <row r="587" spans="1:13" s="1" customFormat="1" x14ac:dyDescent="0.25">
      <c r="A587" s="8">
        <v>2022</v>
      </c>
      <c r="B587" s="8">
        <v>8</v>
      </c>
      <c r="C587" s="18">
        <v>44774</v>
      </c>
      <c r="D587" s="18">
        <v>44804</v>
      </c>
      <c r="E587" s="8" t="s">
        <v>27</v>
      </c>
      <c r="F587" s="12">
        <v>0</v>
      </c>
      <c r="G587" s="12">
        <v>0</v>
      </c>
      <c r="H587" s="12">
        <v>0</v>
      </c>
      <c r="I587" s="12">
        <v>0</v>
      </c>
      <c r="J587" s="15" t="s">
        <v>28</v>
      </c>
    </row>
    <row r="588" spans="1:13" s="1" customFormat="1" x14ac:dyDescent="0.25">
      <c r="A588" s="8">
        <v>2022</v>
      </c>
      <c r="B588" s="8">
        <v>7</v>
      </c>
      <c r="C588" s="18">
        <v>44743</v>
      </c>
      <c r="D588" s="18">
        <v>44773</v>
      </c>
      <c r="E588" s="8" t="s">
        <v>27</v>
      </c>
      <c r="F588" s="12">
        <v>0</v>
      </c>
      <c r="G588" s="12">
        <v>0</v>
      </c>
      <c r="H588" s="12">
        <v>0.02</v>
      </c>
      <c r="I588" s="12">
        <v>0</v>
      </c>
      <c r="J588" s="15" t="s">
        <v>28</v>
      </c>
    </row>
    <row r="589" spans="1:13" s="1" customFormat="1" x14ac:dyDescent="0.25">
      <c r="A589" s="8">
        <v>2022</v>
      </c>
      <c r="B589" s="8">
        <v>6</v>
      </c>
      <c r="C589" s="18">
        <v>44713</v>
      </c>
      <c r="D589" s="18">
        <v>44742</v>
      </c>
      <c r="E589" s="8" t="s">
        <v>27</v>
      </c>
      <c r="F589" s="12">
        <v>0.01</v>
      </c>
      <c r="G589" s="12">
        <v>0</v>
      </c>
      <c r="H589" s="12">
        <v>0.02</v>
      </c>
      <c r="I589" s="12">
        <v>0</v>
      </c>
      <c r="J589" s="15" t="s">
        <v>31</v>
      </c>
    </row>
    <row r="590" spans="1:13" s="1" customFormat="1" x14ac:dyDescent="0.25">
      <c r="A590" s="8">
        <v>2022</v>
      </c>
      <c r="B590" s="8">
        <v>5</v>
      </c>
      <c r="C590" s="18">
        <v>44682</v>
      </c>
      <c r="D590" s="18">
        <v>44712</v>
      </c>
      <c r="E590" s="8" t="s">
        <v>27</v>
      </c>
      <c r="F590" s="12">
        <v>0</v>
      </c>
      <c r="G590" s="12">
        <v>0</v>
      </c>
      <c r="H590" s="12">
        <v>0</v>
      </c>
      <c r="I590" s="12">
        <v>0.01</v>
      </c>
      <c r="J590" s="15" t="s">
        <v>28</v>
      </c>
    </row>
    <row r="591" spans="1:13" s="1" customFormat="1" x14ac:dyDescent="0.25">
      <c r="A591" s="8">
        <v>2022</v>
      </c>
      <c r="B591" s="8">
        <v>4</v>
      </c>
      <c r="C591" s="18">
        <v>44652</v>
      </c>
      <c r="D591" s="18">
        <v>44681</v>
      </c>
      <c r="E591" s="8" t="s">
        <v>27</v>
      </c>
      <c r="F591" s="12">
        <v>0</v>
      </c>
      <c r="G591" s="12">
        <v>0</v>
      </c>
      <c r="H591" s="12">
        <v>0</v>
      </c>
      <c r="I591" s="12">
        <v>0</v>
      </c>
      <c r="J591" s="15" t="s">
        <v>28</v>
      </c>
    </row>
    <row r="592" spans="1:13" s="1" customFormat="1" x14ac:dyDescent="0.25">
      <c r="A592" s="8">
        <v>2022</v>
      </c>
      <c r="B592" s="8">
        <v>3</v>
      </c>
      <c r="C592" s="18">
        <v>44621</v>
      </c>
      <c r="D592" s="18">
        <v>44651</v>
      </c>
      <c r="E592" s="8" t="s">
        <v>27</v>
      </c>
      <c r="F592" s="12">
        <v>0.01</v>
      </c>
      <c r="G592" s="12">
        <v>0</v>
      </c>
      <c r="H592" s="12">
        <v>0.03</v>
      </c>
      <c r="I592" s="12">
        <v>0</v>
      </c>
      <c r="J592" s="15" t="s">
        <v>31</v>
      </c>
    </row>
    <row r="593" spans="1:13" s="1" customFormat="1" x14ac:dyDescent="0.25">
      <c r="A593" s="8">
        <v>2022</v>
      </c>
      <c r="B593" s="8">
        <v>2</v>
      </c>
      <c r="C593" s="18">
        <v>44593</v>
      </c>
      <c r="D593" s="18">
        <v>44620</v>
      </c>
      <c r="E593" s="8" t="s">
        <v>27</v>
      </c>
      <c r="F593" s="12">
        <v>0.66</v>
      </c>
      <c r="G593" s="12">
        <v>0</v>
      </c>
      <c r="H593" s="12">
        <v>0.33</v>
      </c>
      <c r="I593" s="12">
        <v>0</v>
      </c>
      <c r="J593" s="15" t="s">
        <v>31</v>
      </c>
    </row>
    <row r="594" spans="1:13" s="1" customFormat="1" x14ac:dyDescent="0.25">
      <c r="A594" s="8">
        <v>2023</v>
      </c>
      <c r="B594" s="8">
        <v>1</v>
      </c>
      <c r="C594" s="18">
        <v>44927</v>
      </c>
      <c r="D594" s="18">
        <v>44957</v>
      </c>
      <c r="E594" s="8" t="s">
        <v>27</v>
      </c>
      <c r="F594" s="12">
        <v>0</v>
      </c>
      <c r="G594" s="12">
        <v>0</v>
      </c>
      <c r="H594" s="12">
        <v>0.01</v>
      </c>
      <c r="I594" s="12">
        <v>0</v>
      </c>
      <c r="J594" s="15" t="s">
        <v>28</v>
      </c>
      <c r="L594"/>
      <c r="M594"/>
    </row>
    <row r="595" spans="1:13" x14ac:dyDescent="0.25">
      <c r="A595" s="9" t="s">
        <v>18</v>
      </c>
      <c r="B595" s="9"/>
      <c r="C595" s="9"/>
      <c r="D595" s="10"/>
      <c r="E595" s="10"/>
      <c r="F595" s="13">
        <f>SUM(F583:F594)</f>
        <v>7.33</v>
      </c>
      <c r="G595" s="13">
        <f>SUM(G583:G594)</f>
        <v>0</v>
      </c>
      <c r="H595" s="13">
        <f>MAX(H583:H594)</f>
        <v>1.96</v>
      </c>
      <c r="I595" s="13">
        <f>MAX(I583:I594)</f>
        <v>0.01</v>
      </c>
      <c r="J595" s="14" t="s">
        <v>63</v>
      </c>
    </row>
    <row r="599" spans="1:13" x14ac:dyDescent="0.25">
      <c r="B599" s="2" t="s">
        <v>19</v>
      </c>
      <c r="H599" s="3" t="s">
        <v>0</v>
      </c>
      <c r="I599" s="4" t="s">
        <v>23</v>
      </c>
    </row>
    <row r="600" spans="1:13" x14ac:dyDescent="0.25">
      <c r="B600" s="2" t="s">
        <v>20</v>
      </c>
      <c r="G600" s="5" t="s">
        <v>1</v>
      </c>
      <c r="H600" s="3" t="s">
        <v>2</v>
      </c>
      <c r="I600" s="4">
        <v>1</v>
      </c>
    </row>
    <row r="601" spans="1:13" ht="15" customHeight="1" x14ac:dyDescent="0.25">
      <c r="A601" s="36"/>
      <c r="B601" s="36"/>
      <c r="C601" s="36"/>
      <c r="D601" s="36"/>
      <c r="E601" s="36"/>
      <c r="F601" s="36"/>
      <c r="G601" s="6"/>
      <c r="H601" s="3" t="s">
        <v>3</v>
      </c>
      <c r="I601" s="4" t="s">
        <v>4</v>
      </c>
    </row>
    <row r="602" spans="1:13" x14ac:dyDescent="0.25">
      <c r="A602" s="36" t="s">
        <v>21</v>
      </c>
      <c r="B602" s="36"/>
      <c r="C602" s="36"/>
      <c r="D602" s="36"/>
      <c r="E602" s="36"/>
      <c r="F602" s="36"/>
      <c r="G602" s="37" t="s">
        <v>22</v>
      </c>
      <c r="H602" s="37"/>
      <c r="I602" s="37"/>
      <c r="J602" s="37"/>
    </row>
    <row r="603" spans="1:13" x14ac:dyDescent="0.25">
      <c r="A603" s="17" t="s">
        <v>5</v>
      </c>
      <c r="C603">
        <v>2300058232</v>
      </c>
    </row>
    <row r="604" spans="1:13" x14ac:dyDescent="0.25">
      <c r="A604" s="35" t="s">
        <v>6</v>
      </c>
      <c r="B604" s="35"/>
      <c r="C604" s="16" t="s">
        <v>129</v>
      </c>
      <c r="D604" s="38" t="s">
        <v>130</v>
      </c>
      <c r="E604" s="38"/>
      <c r="F604" s="38"/>
      <c r="G604" s="3" t="s">
        <v>26</v>
      </c>
      <c r="H604" s="4"/>
      <c r="I604" s="11" t="s">
        <v>7</v>
      </c>
      <c r="J604">
        <v>4.5999999999999996</v>
      </c>
    </row>
    <row r="605" spans="1:13" x14ac:dyDescent="0.25">
      <c r="A605" s="7" t="s">
        <v>8</v>
      </c>
      <c r="B605" s="7" t="s">
        <v>9</v>
      </c>
      <c r="C605" s="7" t="s">
        <v>10</v>
      </c>
      <c r="D605" s="7" t="s">
        <v>11</v>
      </c>
      <c r="E605" s="7" t="s">
        <v>12</v>
      </c>
      <c r="F605" s="7" t="s">
        <v>13</v>
      </c>
      <c r="G605" s="7" t="s">
        <v>14</v>
      </c>
      <c r="H605" s="7" t="s">
        <v>15</v>
      </c>
      <c r="I605" s="7" t="s">
        <v>16</v>
      </c>
      <c r="J605" s="7" t="s">
        <v>17</v>
      </c>
      <c r="L605" s="1"/>
      <c r="M605" s="1"/>
    </row>
    <row r="606" spans="1:13" s="1" customFormat="1" x14ac:dyDescent="0.25">
      <c r="A606" s="8">
        <v>2022</v>
      </c>
      <c r="B606" s="8">
        <v>12</v>
      </c>
      <c r="C606" s="18">
        <v>44896</v>
      </c>
      <c r="D606" s="18">
        <v>44926</v>
      </c>
      <c r="E606" s="8" t="s">
        <v>27</v>
      </c>
      <c r="F606" s="12">
        <v>28.74</v>
      </c>
      <c r="G606" s="12">
        <v>47.29</v>
      </c>
      <c r="H606" s="12">
        <v>0.16</v>
      </c>
      <c r="I606" s="12">
        <v>0.16</v>
      </c>
      <c r="J606" s="15" t="s">
        <v>131</v>
      </c>
    </row>
    <row r="607" spans="1:13" s="1" customFormat="1" x14ac:dyDescent="0.25">
      <c r="A607" s="8">
        <v>2022</v>
      </c>
      <c r="B607" s="8">
        <v>11</v>
      </c>
      <c r="C607" s="18">
        <v>44866</v>
      </c>
      <c r="D607" s="18">
        <v>44895</v>
      </c>
      <c r="E607" s="8" t="s">
        <v>27</v>
      </c>
      <c r="F607" s="12">
        <v>25.47</v>
      </c>
      <c r="G607" s="12">
        <v>46.84</v>
      </c>
      <c r="H607" s="12">
        <v>0.24</v>
      </c>
      <c r="I607" s="12">
        <v>0.24</v>
      </c>
      <c r="J607" s="15" t="s">
        <v>119</v>
      </c>
    </row>
    <row r="608" spans="1:13" s="1" customFormat="1" x14ac:dyDescent="0.25">
      <c r="A608" s="8">
        <v>2022</v>
      </c>
      <c r="B608" s="8">
        <v>10</v>
      </c>
      <c r="C608" s="18">
        <v>44835</v>
      </c>
      <c r="D608" s="18">
        <v>44865</v>
      </c>
      <c r="E608" s="8" t="s">
        <v>27</v>
      </c>
      <c r="F608" s="12">
        <v>21.32</v>
      </c>
      <c r="G608" s="12">
        <v>45.03</v>
      </c>
      <c r="H608" s="12">
        <v>1.95</v>
      </c>
      <c r="I608" s="12">
        <v>0.16</v>
      </c>
      <c r="J608" s="15" t="s">
        <v>132</v>
      </c>
    </row>
    <row r="609" spans="1:13" s="1" customFormat="1" x14ac:dyDescent="0.25">
      <c r="A609" s="8">
        <v>2022</v>
      </c>
      <c r="B609" s="8">
        <v>9</v>
      </c>
      <c r="C609" s="18">
        <v>44805</v>
      </c>
      <c r="D609" s="18">
        <v>44834</v>
      </c>
      <c r="E609" s="8" t="s">
        <v>27</v>
      </c>
      <c r="F609" s="12">
        <v>16.260000000000002</v>
      </c>
      <c r="G609" s="12">
        <v>41.1</v>
      </c>
      <c r="H609" s="12">
        <v>1.38</v>
      </c>
      <c r="I609" s="12">
        <v>0.16</v>
      </c>
      <c r="J609" s="15" t="s">
        <v>133</v>
      </c>
    </row>
    <row r="610" spans="1:13" s="1" customFormat="1" x14ac:dyDescent="0.25">
      <c r="A610" s="8">
        <v>2022</v>
      </c>
      <c r="B610" s="8">
        <v>8</v>
      </c>
      <c r="C610" s="18">
        <v>44774</v>
      </c>
      <c r="D610" s="18">
        <v>44804</v>
      </c>
      <c r="E610" s="8" t="s">
        <v>27</v>
      </c>
      <c r="F610" s="12">
        <v>10.7</v>
      </c>
      <c r="G610" s="12">
        <v>39.950000000000003</v>
      </c>
      <c r="H610" s="12">
        <v>0.16</v>
      </c>
      <c r="I610" s="12">
        <v>0.16</v>
      </c>
      <c r="J610" s="15" t="s">
        <v>134</v>
      </c>
    </row>
    <row r="611" spans="1:13" s="1" customFormat="1" x14ac:dyDescent="0.25">
      <c r="A611" s="8">
        <v>2022</v>
      </c>
      <c r="B611" s="8">
        <v>7</v>
      </c>
      <c r="C611" s="18">
        <v>44743</v>
      </c>
      <c r="D611" s="18">
        <v>44773</v>
      </c>
      <c r="E611" s="8" t="s">
        <v>27</v>
      </c>
      <c r="F611" s="12">
        <v>7.15</v>
      </c>
      <c r="G611" s="12">
        <v>36.729999999999997</v>
      </c>
      <c r="H611" s="12">
        <v>0.16</v>
      </c>
      <c r="I611" s="12">
        <v>0.16</v>
      </c>
      <c r="J611" s="15" t="s">
        <v>135</v>
      </c>
    </row>
    <row r="612" spans="1:13" s="1" customFormat="1" x14ac:dyDescent="0.25">
      <c r="A612" s="8">
        <v>2022</v>
      </c>
      <c r="B612" s="8">
        <v>6</v>
      </c>
      <c r="C612" s="18">
        <v>44713</v>
      </c>
      <c r="D612" s="18">
        <v>44742</v>
      </c>
      <c r="E612" s="8" t="s">
        <v>27</v>
      </c>
      <c r="F612" s="12">
        <v>6.86</v>
      </c>
      <c r="G612" s="12">
        <v>34.380000000000003</v>
      </c>
      <c r="H612" s="12">
        <v>0.16</v>
      </c>
      <c r="I612" s="12">
        <v>0.16</v>
      </c>
      <c r="J612" s="15" t="s">
        <v>136</v>
      </c>
    </row>
    <row r="613" spans="1:13" s="1" customFormat="1" x14ac:dyDescent="0.25">
      <c r="A613" s="8">
        <v>2022</v>
      </c>
      <c r="B613" s="8">
        <v>5</v>
      </c>
      <c r="C613" s="18">
        <v>44682</v>
      </c>
      <c r="D613" s="18">
        <v>44712</v>
      </c>
      <c r="E613" s="8" t="s">
        <v>27</v>
      </c>
      <c r="F613" s="12">
        <v>20.89</v>
      </c>
      <c r="G613" s="12">
        <v>87.45</v>
      </c>
      <c r="H613" s="12">
        <v>0.4</v>
      </c>
      <c r="I613" s="12">
        <v>0.41</v>
      </c>
      <c r="J613" s="15" t="s">
        <v>137</v>
      </c>
    </row>
    <row r="614" spans="1:13" s="1" customFormat="1" x14ac:dyDescent="0.25">
      <c r="A614" s="8">
        <v>2022</v>
      </c>
      <c r="B614" s="8">
        <v>4</v>
      </c>
      <c r="C614" s="18">
        <v>44652</v>
      </c>
      <c r="D614" s="18">
        <v>44681</v>
      </c>
      <c r="E614" s="8" t="s">
        <v>27</v>
      </c>
      <c r="F614" s="12">
        <v>28.92</v>
      </c>
      <c r="G614" s="12">
        <v>97.64</v>
      </c>
      <c r="H614" s="12">
        <v>0.46</v>
      </c>
      <c r="I614" s="12">
        <v>0.46</v>
      </c>
      <c r="J614" s="15" t="s">
        <v>138</v>
      </c>
    </row>
    <row r="615" spans="1:13" s="1" customFormat="1" x14ac:dyDescent="0.25">
      <c r="A615" s="8">
        <v>2022</v>
      </c>
      <c r="B615" s="8">
        <v>3</v>
      </c>
      <c r="C615" s="18">
        <v>44621</v>
      </c>
      <c r="D615" s="18">
        <v>44651</v>
      </c>
      <c r="E615" s="8" t="s">
        <v>27</v>
      </c>
      <c r="F615" s="12">
        <v>36.630000000000003</v>
      </c>
      <c r="G615" s="12">
        <v>108.93</v>
      </c>
      <c r="H615" s="12">
        <v>0.39</v>
      </c>
      <c r="I615" s="12">
        <v>0.39</v>
      </c>
      <c r="J615" s="15" t="s">
        <v>139</v>
      </c>
    </row>
    <row r="616" spans="1:13" s="1" customFormat="1" x14ac:dyDescent="0.25">
      <c r="A616" s="8">
        <v>2022</v>
      </c>
      <c r="B616" s="8">
        <v>2</v>
      </c>
      <c r="C616" s="18">
        <v>44593</v>
      </c>
      <c r="D616" s="18">
        <v>44620</v>
      </c>
      <c r="E616" s="8" t="s">
        <v>27</v>
      </c>
      <c r="F616" s="12">
        <v>43.55</v>
      </c>
      <c r="G616" s="12">
        <v>105.6</v>
      </c>
      <c r="H616" s="12">
        <v>0.38</v>
      </c>
      <c r="I616" s="12">
        <v>0.39</v>
      </c>
      <c r="J616" s="15" t="s">
        <v>140</v>
      </c>
    </row>
    <row r="617" spans="1:13" s="1" customFormat="1" x14ac:dyDescent="0.25">
      <c r="A617" s="8">
        <v>2023</v>
      </c>
      <c r="B617" s="8">
        <v>1</v>
      </c>
      <c r="C617" s="18">
        <v>44927</v>
      </c>
      <c r="D617" s="18">
        <v>44957</v>
      </c>
      <c r="E617" s="8" t="s">
        <v>27</v>
      </c>
      <c r="F617" s="12">
        <v>27.38</v>
      </c>
      <c r="G617" s="12">
        <v>47.26</v>
      </c>
      <c r="H617" s="12">
        <v>0.16</v>
      </c>
      <c r="I617" s="12">
        <v>0.16</v>
      </c>
      <c r="J617" s="15" t="s">
        <v>141</v>
      </c>
      <c r="L617"/>
      <c r="M617"/>
    </row>
    <row r="618" spans="1:13" x14ac:dyDescent="0.25">
      <c r="A618" s="9" t="s">
        <v>18</v>
      </c>
      <c r="B618" s="9"/>
      <c r="C618" s="9"/>
      <c r="D618" s="10"/>
      <c r="E618" s="10"/>
      <c r="F618" s="13">
        <f>SUM(F606:F617)</f>
        <v>273.87</v>
      </c>
      <c r="G618" s="13">
        <f>SUM(G606:G617)</f>
        <v>738.19999999999993</v>
      </c>
      <c r="H618" s="13">
        <f>MAX(H606:H617)</f>
        <v>1.95</v>
      </c>
      <c r="I618" s="13">
        <f>MAX(I606:I617)</f>
        <v>0.46</v>
      </c>
      <c r="J618" s="14" t="s">
        <v>63</v>
      </c>
    </row>
    <row r="622" spans="1:13" x14ac:dyDescent="0.25">
      <c r="B622" s="2" t="s">
        <v>19</v>
      </c>
      <c r="H622" s="3" t="s">
        <v>0</v>
      </c>
      <c r="I622" s="4" t="s">
        <v>23</v>
      </c>
    </row>
    <row r="623" spans="1:13" x14ac:dyDescent="0.25">
      <c r="B623" s="2" t="s">
        <v>20</v>
      </c>
      <c r="G623" s="5" t="s">
        <v>1</v>
      </c>
      <c r="H623" s="3" t="s">
        <v>2</v>
      </c>
      <c r="I623" s="4">
        <v>1</v>
      </c>
    </row>
    <row r="624" spans="1:13" ht="15" customHeight="1" x14ac:dyDescent="0.25">
      <c r="A624" s="36"/>
      <c r="B624" s="36"/>
      <c r="C624" s="36"/>
      <c r="D624" s="36"/>
      <c r="E624" s="36"/>
      <c r="F624" s="36"/>
      <c r="G624" s="6"/>
      <c r="H624" s="3" t="s">
        <v>3</v>
      </c>
      <c r="I624" s="4" t="s">
        <v>4</v>
      </c>
    </row>
    <row r="625" spans="1:13" x14ac:dyDescent="0.25">
      <c r="A625" s="36" t="s">
        <v>21</v>
      </c>
      <c r="B625" s="36"/>
      <c r="C625" s="36"/>
      <c r="D625" s="36"/>
      <c r="E625" s="36"/>
      <c r="F625" s="36"/>
      <c r="G625" s="37" t="s">
        <v>22</v>
      </c>
      <c r="H625" s="37"/>
      <c r="I625" s="37"/>
      <c r="J625" s="37"/>
    </row>
    <row r="626" spans="1:13" x14ac:dyDescent="0.25">
      <c r="A626" s="17" t="s">
        <v>5</v>
      </c>
      <c r="C626">
        <v>2300058232</v>
      </c>
    </row>
    <row r="627" spans="1:13" x14ac:dyDescent="0.25">
      <c r="A627" s="35" t="s">
        <v>6</v>
      </c>
      <c r="B627" s="35"/>
      <c r="C627" s="16" t="s">
        <v>142</v>
      </c>
      <c r="D627" s="38" t="s">
        <v>54</v>
      </c>
      <c r="E627" s="38"/>
      <c r="F627" s="38"/>
      <c r="G627" s="3" t="s">
        <v>26</v>
      </c>
      <c r="H627" s="4"/>
      <c r="I627" s="11" t="s">
        <v>7</v>
      </c>
      <c r="J627">
        <v>4.5999999999999996</v>
      </c>
    </row>
    <row r="628" spans="1:13" x14ac:dyDescent="0.25">
      <c r="A628" s="7" t="s">
        <v>8</v>
      </c>
      <c r="B628" s="7" t="s">
        <v>9</v>
      </c>
      <c r="C628" s="7" t="s">
        <v>10</v>
      </c>
      <c r="D628" s="7" t="s">
        <v>11</v>
      </c>
      <c r="E628" s="7" t="s">
        <v>12</v>
      </c>
      <c r="F628" s="7" t="s">
        <v>13</v>
      </c>
      <c r="G628" s="7" t="s">
        <v>14</v>
      </c>
      <c r="H628" s="7" t="s">
        <v>15</v>
      </c>
      <c r="I628" s="7" t="s">
        <v>16</v>
      </c>
      <c r="J628" s="7" t="s">
        <v>17</v>
      </c>
      <c r="L628" s="1"/>
      <c r="M628" s="1"/>
    </row>
    <row r="629" spans="1:13" s="1" customFormat="1" x14ac:dyDescent="0.25">
      <c r="A629" s="8">
        <v>2022</v>
      </c>
      <c r="B629" s="8">
        <v>12</v>
      </c>
      <c r="C629" s="18">
        <v>44896</v>
      </c>
      <c r="D629" s="18">
        <v>44926</v>
      </c>
      <c r="E629" s="8" t="s">
        <v>27</v>
      </c>
      <c r="F629" s="12">
        <v>0</v>
      </c>
      <c r="G629" s="12">
        <v>0.01</v>
      </c>
      <c r="H629" s="12">
        <v>0</v>
      </c>
      <c r="I629" s="12">
        <v>0</v>
      </c>
      <c r="J629" s="15" t="s">
        <v>28</v>
      </c>
    </row>
    <row r="630" spans="1:13" s="1" customFormat="1" x14ac:dyDescent="0.25">
      <c r="A630" s="8">
        <v>2022</v>
      </c>
      <c r="B630" s="8">
        <v>11</v>
      </c>
      <c r="C630" s="18">
        <v>44866</v>
      </c>
      <c r="D630" s="18">
        <v>44895</v>
      </c>
      <c r="E630" s="8" t="s">
        <v>27</v>
      </c>
      <c r="F630" s="12">
        <v>0</v>
      </c>
      <c r="G630" s="12">
        <v>0</v>
      </c>
      <c r="H630" s="12">
        <v>0</v>
      </c>
      <c r="I630" s="12">
        <v>0</v>
      </c>
      <c r="J630" s="15" t="s">
        <v>28</v>
      </c>
    </row>
    <row r="631" spans="1:13" s="1" customFormat="1" x14ac:dyDescent="0.25">
      <c r="A631" s="8">
        <v>2022</v>
      </c>
      <c r="B631" s="8">
        <v>10</v>
      </c>
      <c r="C631" s="18">
        <v>44835</v>
      </c>
      <c r="D631" s="18">
        <v>44865</v>
      </c>
      <c r="E631" s="8" t="s">
        <v>27</v>
      </c>
      <c r="F631" s="12">
        <v>0</v>
      </c>
      <c r="G631" s="12">
        <v>0</v>
      </c>
      <c r="H631" s="12">
        <v>0</v>
      </c>
      <c r="I631" s="12">
        <v>0</v>
      </c>
      <c r="J631" s="15" t="s">
        <v>28</v>
      </c>
    </row>
    <row r="632" spans="1:13" s="1" customFormat="1" x14ac:dyDescent="0.25">
      <c r="A632" s="8">
        <v>2022</v>
      </c>
      <c r="B632" s="8">
        <v>9</v>
      </c>
      <c r="C632" s="18">
        <v>44805</v>
      </c>
      <c r="D632" s="18">
        <v>44834</v>
      </c>
      <c r="E632" s="8" t="s">
        <v>27</v>
      </c>
      <c r="F632" s="12">
        <v>0</v>
      </c>
      <c r="G632" s="12">
        <v>0</v>
      </c>
      <c r="H632" s="12">
        <v>0</v>
      </c>
      <c r="I632" s="12">
        <v>0</v>
      </c>
      <c r="J632" s="15" t="s">
        <v>28</v>
      </c>
    </row>
    <row r="633" spans="1:13" s="1" customFormat="1" x14ac:dyDescent="0.25">
      <c r="A633" s="8">
        <v>2022</v>
      </c>
      <c r="B633" s="8">
        <v>8</v>
      </c>
      <c r="C633" s="18">
        <v>44774</v>
      </c>
      <c r="D633" s="18">
        <v>44804</v>
      </c>
      <c r="E633" s="8" t="s">
        <v>27</v>
      </c>
      <c r="F633" s="12">
        <v>0</v>
      </c>
      <c r="G633" s="12">
        <v>0</v>
      </c>
      <c r="H633" s="12">
        <v>0</v>
      </c>
      <c r="I633" s="12">
        <v>0</v>
      </c>
      <c r="J633" s="15" t="s">
        <v>28</v>
      </c>
    </row>
    <row r="634" spans="1:13" s="1" customFormat="1" x14ac:dyDescent="0.25">
      <c r="A634" s="8">
        <v>2022</v>
      </c>
      <c r="B634" s="8">
        <v>7</v>
      </c>
      <c r="C634" s="18">
        <v>44743</v>
      </c>
      <c r="D634" s="18">
        <v>44773</v>
      </c>
      <c r="E634" s="8" t="s">
        <v>27</v>
      </c>
      <c r="F634" s="12">
        <v>1.54</v>
      </c>
      <c r="G634" s="12">
        <v>0.88</v>
      </c>
      <c r="H634" s="12">
        <v>0.09</v>
      </c>
      <c r="I634" s="12">
        <v>0.09</v>
      </c>
      <c r="J634" s="15" t="s">
        <v>40</v>
      </c>
    </row>
    <row r="635" spans="1:13" s="1" customFormat="1" x14ac:dyDescent="0.25">
      <c r="A635" s="8">
        <v>2022</v>
      </c>
      <c r="B635" s="8">
        <v>6</v>
      </c>
      <c r="C635" s="18">
        <v>44713</v>
      </c>
      <c r="D635" s="18">
        <v>44742</v>
      </c>
      <c r="E635" s="8" t="s">
        <v>27</v>
      </c>
      <c r="F635" s="12">
        <v>5.08</v>
      </c>
      <c r="G635" s="12">
        <v>2.67</v>
      </c>
      <c r="H635" s="12">
        <v>0.09</v>
      </c>
      <c r="I635" s="12">
        <v>0.09</v>
      </c>
      <c r="J635" s="15" t="s">
        <v>38</v>
      </c>
    </row>
    <row r="636" spans="1:13" s="1" customFormat="1" x14ac:dyDescent="0.25">
      <c r="A636" s="8">
        <v>2022</v>
      </c>
      <c r="B636" s="8">
        <v>5</v>
      </c>
      <c r="C636" s="18">
        <v>44682</v>
      </c>
      <c r="D636" s="18">
        <v>44712</v>
      </c>
      <c r="E636" s="8" t="s">
        <v>27</v>
      </c>
      <c r="F636" s="12">
        <v>8.7200000000000006</v>
      </c>
      <c r="G636" s="12">
        <v>0.98</v>
      </c>
      <c r="H636" s="12">
        <v>0.1</v>
      </c>
      <c r="I636" s="12">
        <v>0.1</v>
      </c>
      <c r="J636" s="15" t="s">
        <v>86</v>
      </c>
    </row>
    <row r="637" spans="1:13" s="1" customFormat="1" x14ac:dyDescent="0.25">
      <c r="A637" s="8">
        <v>2022</v>
      </c>
      <c r="B637" s="8">
        <v>4</v>
      </c>
      <c r="C637" s="18">
        <v>44652</v>
      </c>
      <c r="D637" s="18">
        <v>44681</v>
      </c>
      <c r="E637" s="8" t="s">
        <v>27</v>
      </c>
      <c r="F637" s="12">
        <v>24.02</v>
      </c>
      <c r="G637" s="12">
        <v>0</v>
      </c>
      <c r="H637" s="12">
        <v>2.77</v>
      </c>
      <c r="I637" s="12">
        <v>0</v>
      </c>
      <c r="J637" s="15" t="s">
        <v>31</v>
      </c>
    </row>
    <row r="638" spans="1:13" s="1" customFormat="1" x14ac:dyDescent="0.25">
      <c r="A638" s="8">
        <v>2022</v>
      </c>
      <c r="B638" s="8">
        <v>3</v>
      </c>
      <c r="C638" s="18">
        <v>44621</v>
      </c>
      <c r="D638" s="18">
        <v>44651</v>
      </c>
      <c r="E638" s="8" t="s">
        <v>27</v>
      </c>
      <c r="F638" s="12">
        <v>118.61</v>
      </c>
      <c r="G638" s="12">
        <v>0</v>
      </c>
      <c r="H638" s="12">
        <v>2.76</v>
      </c>
      <c r="I638" s="12">
        <v>0</v>
      </c>
      <c r="J638" s="15" t="s">
        <v>31</v>
      </c>
    </row>
    <row r="639" spans="1:13" s="1" customFormat="1" x14ac:dyDescent="0.25">
      <c r="A639" s="8">
        <v>2022</v>
      </c>
      <c r="B639" s="8">
        <v>2</v>
      </c>
      <c r="C639" s="18">
        <v>44593</v>
      </c>
      <c r="D639" s="18">
        <v>44620</v>
      </c>
      <c r="E639" s="8" t="s">
        <v>27</v>
      </c>
      <c r="F639" s="12">
        <v>140.91</v>
      </c>
      <c r="G639" s="12">
        <v>0</v>
      </c>
      <c r="H639" s="12">
        <v>2.76</v>
      </c>
      <c r="I639" s="12">
        <v>0</v>
      </c>
      <c r="J639" s="15" t="s">
        <v>31</v>
      </c>
    </row>
    <row r="640" spans="1:13" s="1" customFormat="1" x14ac:dyDescent="0.25">
      <c r="A640" s="8">
        <v>2023</v>
      </c>
      <c r="B640" s="8">
        <v>1</v>
      </c>
      <c r="C640" s="18">
        <v>44927</v>
      </c>
      <c r="D640" s="18">
        <v>44957</v>
      </c>
      <c r="E640" s="8" t="s">
        <v>27</v>
      </c>
      <c r="F640" s="12">
        <v>0</v>
      </c>
      <c r="G640" s="12">
        <v>0.01</v>
      </c>
      <c r="H640" s="12">
        <v>0</v>
      </c>
      <c r="I640" s="12">
        <v>0</v>
      </c>
      <c r="J640" s="15" t="s">
        <v>28</v>
      </c>
      <c r="L640"/>
      <c r="M640"/>
    </row>
    <row r="641" spans="1:13" x14ac:dyDescent="0.25">
      <c r="A641" s="9" t="s">
        <v>18</v>
      </c>
      <c r="B641" s="9"/>
      <c r="C641" s="9"/>
      <c r="D641" s="10"/>
      <c r="E641" s="10"/>
      <c r="F641" s="13">
        <f>SUM(F629:F640)</f>
        <v>298.88</v>
      </c>
      <c r="G641" s="13">
        <f>SUM(G629:G640)</f>
        <v>4.55</v>
      </c>
      <c r="H641" s="13">
        <f>MAX(H629:H640)</f>
        <v>2.77</v>
      </c>
      <c r="I641" s="13">
        <f>MAX(I629:I640)</f>
        <v>0.1</v>
      </c>
      <c r="J641" s="14" t="s">
        <v>63</v>
      </c>
    </row>
    <row r="645" spans="1:13" x14ac:dyDescent="0.25">
      <c r="B645" s="2" t="s">
        <v>19</v>
      </c>
      <c r="H645" s="3" t="s">
        <v>0</v>
      </c>
      <c r="I645" s="4" t="s">
        <v>23</v>
      </c>
    </row>
    <row r="646" spans="1:13" x14ac:dyDescent="0.25">
      <c r="B646" s="2" t="s">
        <v>20</v>
      </c>
      <c r="G646" s="5" t="s">
        <v>1</v>
      </c>
      <c r="H646" s="3" t="s">
        <v>2</v>
      </c>
      <c r="I646" s="4">
        <v>1</v>
      </c>
    </row>
    <row r="647" spans="1:13" ht="15" customHeight="1" x14ac:dyDescent="0.25">
      <c r="A647" s="36"/>
      <c r="B647" s="36"/>
      <c r="C647" s="36"/>
      <c r="D647" s="36"/>
      <c r="E647" s="36"/>
      <c r="F647" s="36"/>
      <c r="G647" s="6"/>
      <c r="H647" s="3" t="s">
        <v>3</v>
      </c>
      <c r="I647" s="4" t="s">
        <v>4</v>
      </c>
    </row>
    <row r="648" spans="1:13" x14ac:dyDescent="0.25">
      <c r="A648" s="36" t="s">
        <v>21</v>
      </c>
      <c r="B648" s="36"/>
      <c r="C648" s="36"/>
      <c r="D648" s="36"/>
      <c r="E648" s="36"/>
      <c r="F648" s="36"/>
      <c r="G648" s="37" t="s">
        <v>22</v>
      </c>
      <c r="H648" s="37"/>
      <c r="I648" s="37"/>
      <c r="J648" s="37"/>
    </row>
    <row r="649" spans="1:13" x14ac:dyDescent="0.25">
      <c r="A649" s="17" t="s">
        <v>5</v>
      </c>
      <c r="C649">
        <v>2300058232</v>
      </c>
    </row>
    <row r="650" spans="1:13" x14ac:dyDescent="0.25">
      <c r="A650" s="35" t="s">
        <v>6</v>
      </c>
      <c r="B650" s="35"/>
      <c r="C650" s="16" t="s">
        <v>143</v>
      </c>
      <c r="D650" s="38" t="s">
        <v>54</v>
      </c>
      <c r="E650" s="38"/>
      <c r="F650" s="38"/>
      <c r="G650" s="3" t="s">
        <v>62</v>
      </c>
      <c r="H650" s="4"/>
      <c r="I650" s="11" t="s">
        <v>7</v>
      </c>
      <c r="J650">
        <v>2.2000000000000002</v>
      </c>
    </row>
    <row r="651" spans="1:13" x14ac:dyDescent="0.25">
      <c r="A651" s="7" t="s">
        <v>8</v>
      </c>
      <c r="B651" s="7" t="s">
        <v>9</v>
      </c>
      <c r="C651" s="7" t="s">
        <v>10</v>
      </c>
      <c r="D651" s="7" t="s">
        <v>11</v>
      </c>
      <c r="E651" s="7" t="s">
        <v>12</v>
      </c>
      <c r="F651" s="7" t="s">
        <v>13</v>
      </c>
      <c r="G651" s="7" t="s">
        <v>14</v>
      </c>
      <c r="H651" s="7" t="s">
        <v>15</v>
      </c>
      <c r="I651" s="7" t="s">
        <v>16</v>
      </c>
      <c r="J651" s="7" t="s">
        <v>17</v>
      </c>
      <c r="L651" s="1"/>
      <c r="M651" s="1"/>
    </row>
    <row r="652" spans="1:13" s="1" customFormat="1" x14ac:dyDescent="0.25">
      <c r="A652" s="8">
        <v>2022</v>
      </c>
      <c r="B652" s="8">
        <v>12</v>
      </c>
      <c r="C652" s="18">
        <v>44896</v>
      </c>
      <c r="D652" s="18">
        <v>44926</v>
      </c>
      <c r="E652" s="8" t="s">
        <v>27</v>
      </c>
      <c r="F652" s="12">
        <v>0</v>
      </c>
      <c r="G652" s="12">
        <v>0</v>
      </c>
      <c r="H652" s="12">
        <v>0</v>
      </c>
      <c r="I652" s="12">
        <v>0</v>
      </c>
      <c r="J652" s="15" t="s">
        <v>28</v>
      </c>
    </row>
    <row r="653" spans="1:13" s="1" customFormat="1" x14ac:dyDescent="0.25">
      <c r="A653" s="8">
        <v>2022</v>
      </c>
      <c r="B653" s="8">
        <v>11</v>
      </c>
      <c r="C653" s="18">
        <v>44866</v>
      </c>
      <c r="D653" s="18">
        <v>44895</v>
      </c>
      <c r="E653" s="8" t="s">
        <v>27</v>
      </c>
      <c r="F653" s="12">
        <v>7.0000000000000007E-2</v>
      </c>
      <c r="G653" s="12">
        <v>0</v>
      </c>
      <c r="H653" s="12">
        <v>0.11</v>
      </c>
      <c r="I653" s="12">
        <v>0</v>
      </c>
      <c r="J653" s="15" t="s">
        <v>31</v>
      </c>
    </row>
    <row r="654" spans="1:13" s="1" customFormat="1" x14ac:dyDescent="0.25">
      <c r="A654" s="8">
        <v>2022</v>
      </c>
      <c r="B654" s="8">
        <v>10</v>
      </c>
      <c r="C654" s="18">
        <v>44835</v>
      </c>
      <c r="D654" s="18">
        <v>44865</v>
      </c>
      <c r="E654" s="8" t="s">
        <v>27</v>
      </c>
      <c r="F654" s="12">
        <v>0</v>
      </c>
      <c r="G654" s="12">
        <v>0</v>
      </c>
      <c r="H654" s="12">
        <v>0</v>
      </c>
      <c r="I654" s="12">
        <v>0</v>
      </c>
      <c r="J654" s="15" t="s">
        <v>28</v>
      </c>
    </row>
    <row r="655" spans="1:13" s="1" customFormat="1" x14ac:dyDescent="0.25">
      <c r="A655" s="8">
        <v>2022</v>
      </c>
      <c r="B655" s="8">
        <v>9</v>
      </c>
      <c r="C655" s="18">
        <v>44805</v>
      </c>
      <c r="D655" s="18">
        <v>44834</v>
      </c>
      <c r="E655" s="8" t="s">
        <v>27</v>
      </c>
      <c r="F655" s="12">
        <v>0</v>
      </c>
      <c r="G655" s="12">
        <v>0</v>
      </c>
      <c r="H655" s="12">
        <v>0</v>
      </c>
      <c r="I655" s="12">
        <v>0</v>
      </c>
      <c r="J655" s="15" t="s">
        <v>28</v>
      </c>
    </row>
    <row r="656" spans="1:13" s="1" customFormat="1" x14ac:dyDescent="0.25">
      <c r="A656" s="8">
        <v>2022</v>
      </c>
      <c r="B656" s="8">
        <v>8</v>
      </c>
      <c r="C656" s="18">
        <v>44774</v>
      </c>
      <c r="D656" s="18">
        <v>44804</v>
      </c>
      <c r="E656" s="8" t="s">
        <v>27</v>
      </c>
      <c r="F656" s="12">
        <v>0</v>
      </c>
      <c r="G656" s="12">
        <v>0</v>
      </c>
      <c r="H656" s="12">
        <v>0</v>
      </c>
      <c r="I656" s="12">
        <v>0</v>
      </c>
      <c r="J656" s="15" t="s">
        <v>28</v>
      </c>
    </row>
    <row r="657" spans="1:13" s="1" customFormat="1" x14ac:dyDescent="0.25">
      <c r="A657" s="8">
        <v>2022</v>
      </c>
      <c r="B657" s="8">
        <v>7</v>
      </c>
      <c r="C657" s="18">
        <v>44743</v>
      </c>
      <c r="D657" s="18">
        <v>44773</v>
      </c>
      <c r="E657" s="8" t="s">
        <v>27</v>
      </c>
      <c r="F657" s="12">
        <v>0</v>
      </c>
      <c r="G657" s="12">
        <v>0</v>
      </c>
      <c r="H657" s="12">
        <v>0</v>
      </c>
      <c r="I657" s="12">
        <v>0</v>
      </c>
      <c r="J657" s="15" t="s">
        <v>28</v>
      </c>
    </row>
    <row r="658" spans="1:13" s="1" customFormat="1" x14ac:dyDescent="0.25">
      <c r="A658" s="8">
        <v>2022</v>
      </c>
      <c r="B658" s="8">
        <v>6</v>
      </c>
      <c r="C658" s="18">
        <v>44713</v>
      </c>
      <c r="D658" s="18">
        <v>44742</v>
      </c>
      <c r="E658" s="8" t="s">
        <v>27</v>
      </c>
      <c r="F658" s="12">
        <v>0</v>
      </c>
      <c r="G658" s="12">
        <v>0</v>
      </c>
      <c r="H658" s="12">
        <v>0</v>
      </c>
      <c r="I658" s="12">
        <v>0</v>
      </c>
      <c r="J658" s="15" t="s">
        <v>28</v>
      </c>
    </row>
    <row r="659" spans="1:13" s="1" customFormat="1" x14ac:dyDescent="0.25">
      <c r="A659" s="8">
        <v>2022</v>
      </c>
      <c r="B659" s="8">
        <v>5</v>
      </c>
      <c r="C659" s="18">
        <v>44682</v>
      </c>
      <c r="D659" s="18">
        <v>44712</v>
      </c>
      <c r="E659" s="8" t="s">
        <v>27</v>
      </c>
      <c r="F659" s="12">
        <v>0</v>
      </c>
      <c r="G659" s="12">
        <v>0</v>
      </c>
      <c r="H659" s="12">
        <v>0</v>
      </c>
      <c r="I659" s="12">
        <v>0</v>
      </c>
      <c r="J659" s="15" t="s">
        <v>28</v>
      </c>
    </row>
    <row r="660" spans="1:13" s="1" customFormat="1" x14ac:dyDescent="0.25">
      <c r="A660" s="8">
        <v>2022</v>
      </c>
      <c r="B660" s="8">
        <v>4</v>
      </c>
      <c r="C660" s="18">
        <v>44652</v>
      </c>
      <c r="D660" s="18">
        <v>44681</v>
      </c>
      <c r="E660" s="8" t="s">
        <v>27</v>
      </c>
      <c r="F660" s="12">
        <v>0</v>
      </c>
      <c r="G660" s="12">
        <v>0</v>
      </c>
      <c r="H660" s="12">
        <v>0</v>
      </c>
      <c r="I660" s="12">
        <v>0</v>
      </c>
      <c r="J660" s="15" t="s">
        <v>28</v>
      </c>
    </row>
    <row r="661" spans="1:13" s="1" customFormat="1" x14ac:dyDescent="0.25">
      <c r="A661" s="8">
        <v>2022</v>
      </c>
      <c r="B661" s="8">
        <v>3</v>
      </c>
      <c r="C661" s="18">
        <v>44621</v>
      </c>
      <c r="D661" s="18">
        <v>44651</v>
      </c>
      <c r="E661" s="8" t="s">
        <v>27</v>
      </c>
      <c r="F661" s="12">
        <v>0</v>
      </c>
      <c r="G661" s="12">
        <v>0</v>
      </c>
      <c r="H661" s="12">
        <v>0</v>
      </c>
      <c r="I661" s="12">
        <v>0</v>
      </c>
      <c r="J661" s="15" t="s">
        <v>28</v>
      </c>
    </row>
    <row r="662" spans="1:13" s="1" customFormat="1" x14ac:dyDescent="0.25">
      <c r="A662" s="8">
        <v>2022</v>
      </c>
      <c r="B662" s="8">
        <v>2</v>
      </c>
      <c r="C662" s="18">
        <v>44593</v>
      </c>
      <c r="D662" s="18">
        <v>44620</v>
      </c>
      <c r="E662" s="8" t="s">
        <v>27</v>
      </c>
      <c r="F662" s="12">
        <v>31.51</v>
      </c>
      <c r="G662" s="12">
        <v>8.91</v>
      </c>
      <c r="H662" s="12">
        <v>2.91</v>
      </c>
      <c r="I662" s="12">
        <v>2.58</v>
      </c>
      <c r="J662" s="15" t="s">
        <v>63</v>
      </c>
    </row>
    <row r="663" spans="1:13" s="1" customFormat="1" x14ac:dyDescent="0.25">
      <c r="A663" s="8">
        <v>2023</v>
      </c>
      <c r="B663" s="8">
        <v>1</v>
      </c>
      <c r="C663" s="18">
        <v>44927</v>
      </c>
      <c r="D663" s="18">
        <v>44957</v>
      </c>
      <c r="E663" s="8" t="s">
        <v>27</v>
      </c>
      <c r="F663" s="12">
        <v>0</v>
      </c>
      <c r="G663" s="12">
        <v>0</v>
      </c>
      <c r="H663" s="12">
        <v>0</v>
      </c>
      <c r="I663" s="12">
        <v>0</v>
      </c>
      <c r="J663" s="15" t="s">
        <v>28</v>
      </c>
      <c r="L663"/>
      <c r="M663"/>
    </row>
    <row r="664" spans="1:13" x14ac:dyDescent="0.25">
      <c r="A664" s="9" t="s">
        <v>18</v>
      </c>
      <c r="B664" s="9"/>
      <c r="C664" s="9"/>
      <c r="D664" s="10"/>
      <c r="E664" s="10"/>
      <c r="F664" s="13">
        <f>SUM(F652:F663)</f>
        <v>31.580000000000002</v>
      </c>
      <c r="G664" s="13">
        <f>SUM(G652:G663)</f>
        <v>8.91</v>
      </c>
      <c r="H664" s="13">
        <f>MAX(H652:H663)</f>
        <v>2.91</v>
      </c>
      <c r="I664" s="13">
        <f>MAX(I652:I663)</f>
        <v>2.58</v>
      </c>
      <c r="J664" s="14" t="s">
        <v>63</v>
      </c>
    </row>
    <row r="668" spans="1:13" x14ac:dyDescent="0.25">
      <c r="B668" s="2" t="s">
        <v>19</v>
      </c>
      <c r="H668" s="3" t="s">
        <v>0</v>
      </c>
      <c r="I668" s="4" t="s">
        <v>23</v>
      </c>
    </row>
    <row r="669" spans="1:13" x14ac:dyDescent="0.25">
      <c r="B669" s="2" t="s">
        <v>20</v>
      </c>
      <c r="G669" s="5" t="s">
        <v>1</v>
      </c>
      <c r="H669" s="3" t="s">
        <v>2</v>
      </c>
      <c r="I669" s="4">
        <v>1</v>
      </c>
    </row>
    <row r="670" spans="1:13" ht="15" customHeight="1" x14ac:dyDescent="0.25">
      <c r="A670" s="36"/>
      <c r="B670" s="36"/>
      <c r="C670" s="36"/>
      <c r="D670" s="36"/>
      <c r="E670" s="36"/>
      <c r="F670" s="36"/>
      <c r="G670" s="6"/>
      <c r="H670" s="3" t="s">
        <v>3</v>
      </c>
      <c r="I670" s="4" t="s">
        <v>4</v>
      </c>
    </row>
    <row r="671" spans="1:13" x14ac:dyDescent="0.25">
      <c r="A671" s="36" t="s">
        <v>21</v>
      </c>
      <c r="B671" s="36"/>
      <c r="C671" s="36"/>
      <c r="D671" s="36"/>
      <c r="E671" s="36"/>
      <c r="F671" s="36"/>
      <c r="G671" s="37" t="s">
        <v>22</v>
      </c>
      <c r="H671" s="37"/>
      <c r="I671" s="37"/>
      <c r="J671" s="37"/>
    </row>
    <row r="672" spans="1:13" x14ac:dyDescent="0.25">
      <c r="A672" s="17" t="s">
        <v>5</v>
      </c>
      <c r="C672">
        <v>2300058232</v>
      </c>
    </row>
    <row r="673" spans="1:13" x14ac:dyDescent="0.25">
      <c r="A673" s="35" t="s">
        <v>6</v>
      </c>
      <c r="B673" s="35"/>
      <c r="C673" s="16" t="s">
        <v>144</v>
      </c>
      <c r="D673" s="38" t="s">
        <v>54</v>
      </c>
      <c r="E673" s="38"/>
      <c r="F673" s="38"/>
      <c r="G673" s="3" t="s">
        <v>73</v>
      </c>
      <c r="H673" s="4"/>
      <c r="I673" s="11" t="s">
        <v>7</v>
      </c>
      <c r="J673">
        <v>22</v>
      </c>
    </row>
    <row r="674" spans="1:13" x14ac:dyDescent="0.25">
      <c r="A674" s="7" t="s">
        <v>8</v>
      </c>
      <c r="B674" s="7" t="s">
        <v>9</v>
      </c>
      <c r="C674" s="7" t="s">
        <v>10</v>
      </c>
      <c r="D674" s="7" t="s">
        <v>11</v>
      </c>
      <c r="E674" s="7" t="s">
        <v>12</v>
      </c>
      <c r="F674" s="7" t="s">
        <v>13</v>
      </c>
      <c r="G674" s="7" t="s">
        <v>14</v>
      </c>
      <c r="H674" s="7" t="s">
        <v>15</v>
      </c>
      <c r="I674" s="7" t="s">
        <v>16</v>
      </c>
      <c r="J674" s="7" t="s">
        <v>17</v>
      </c>
      <c r="L674" s="1"/>
      <c r="M674" s="1"/>
    </row>
    <row r="675" spans="1:13" s="1" customFormat="1" x14ac:dyDescent="0.25">
      <c r="A675" s="8">
        <v>2022</v>
      </c>
      <c r="B675" s="8">
        <v>12</v>
      </c>
      <c r="C675" s="18">
        <v>44896</v>
      </c>
      <c r="D675" s="18">
        <v>44926</v>
      </c>
      <c r="E675" s="8" t="s">
        <v>145</v>
      </c>
      <c r="F675" s="12">
        <v>1176.21</v>
      </c>
      <c r="G675" s="12">
        <v>456.16</v>
      </c>
      <c r="H675" s="12">
        <v>6.43</v>
      </c>
      <c r="I675" s="12">
        <v>5.56</v>
      </c>
      <c r="J675" s="15" t="s">
        <v>52</v>
      </c>
    </row>
    <row r="676" spans="1:13" s="1" customFormat="1" x14ac:dyDescent="0.25">
      <c r="A676" s="8">
        <v>2022</v>
      </c>
      <c r="B676" s="8">
        <v>11</v>
      </c>
      <c r="C676" s="18">
        <v>44866</v>
      </c>
      <c r="D676" s="18">
        <v>44895</v>
      </c>
      <c r="E676" s="8" t="s">
        <v>145</v>
      </c>
      <c r="F676" s="12">
        <v>1170.0899999999999</v>
      </c>
      <c r="G676" s="12">
        <v>444.65</v>
      </c>
      <c r="H676" s="12">
        <v>6.52</v>
      </c>
      <c r="I676" s="12">
        <v>5.54</v>
      </c>
      <c r="J676" s="15" t="s">
        <v>52</v>
      </c>
    </row>
    <row r="677" spans="1:13" s="1" customFormat="1" x14ac:dyDescent="0.25">
      <c r="A677" s="8">
        <v>2022</v>
      </c>
      <c r="B677" s="8">
        <v>10</v>
      </c>
      <c r="C677" s="18">
        <v>44835</v>
      </c>
      <c r="D677" s="18">
        <v>44865</v>
      </c>
      <c r="E677" s="8" t="s">
        <v>145</v>
      </c>
      <c r="F677" s="12">
        <v>1230.78</v>
      </c>
      <c r="G677" s="12">
        <v>504.13</v>
      </c>
      <c r="H677" s="12">
        <v>5.94</v>
      </c>
      <c r="I677" s="12">
        <v>6.08</v>
      </c>
      <c r="J677" s="15" t="s">
        <v>34</v>
      </c>
    </row>
    <row r="678" spans="1:13" s="1" customFormat="1" x14ac:dyDescent="0.25">
      <c r="A678" s="8">
        <v>2022</v>
      </c>
      <c r="B678" s="8">
        <v>9</v>
      </c>
      <c r="C678" s="18">
        <v>44805</v>
      </c>
      <c r="D678" s="18">
        <v>44834</v>
      </c>
      <c r="E678" s="8" t="s">
        <v>145</v>
      </c>
      <c r="F678" s="12">
        <v>1219.03</v>
      </c>
      <c r="G678" s="12">
        <v>519.45000000000005</v>
      </c>
      <c r="H678" s="12">
        <v>5.74</v>
      </c>
      <c r="I678" s="12">
        <v>6.25</v>
      </c>
      <c r="J678" s="15" t="s">
        <v>35</v>
      </c>
    </row>
    <row r="679" spans="1:13" s="1" customFormat="1" x14ac:dyDescent="0.25">
      <c r="A679" s="8">
        <v>2022</v>
      </c>
      <c r="B679" s="8">
        <v>8</v>
      </c>
      <c r="C679" s="18">
        <v>44774</v>
      </c>
      <c r="D679" s="18">
        <v>44804</v>
      </c>
      <c r="E679" s="8" t="s">
        <v>145</v>
      </c>
      <c r="F679" s="12">
        <v>1250.78</v>
      </c>
      <c r="G679" s="12">
        <v>521.54999999999995</v>
      </c>
      <c r="H679" s="12">
        <v>5.7</v>
      </c>
      <c r="I679" s="12">
        <v>5.37</v>
      </c>
      <c r="J679" s="15" t="s">
        <v>34</v>
      </c>
    </row>
    <row r="680" spans="1:13" s="1" customFormat="1" x14ac:dyDescent="0.25">
      <c r="A680" s="8">
        <v>2022</v>
      </c>
      <c r="B680" s="8">
        <v>7</v>
      </c>
      <c r="C680" s="18">
        <v>44743</v>
      </c>
      <c r="D680" s="18">
        <v>44773</v>
      </c>
      <c r="E680" s="8" t="s">
        <v>145</v>
      </c>
      <c r="F680" s="12">
        <v>1347.97</v>
      </c>
      <c r="G680" s="12">
        <v>614.96</v>
      </c>
      <c r="H680" s="12">
        <v>6.15</v>
      </c>
      <c r="I680" s="12">
        <v>6.5</v>
      </c>
      <c r="J680" s="15" t="s">
        <v>97</v>
      </c>
    </row>
    <row r="681" spans="1:13" s="1" customFormat="1" x14ac:dyDescent="0.25">
      <c r="A681" s="8">
        <v>2022</v>
      </c>
      <c r="B681" s="8">
        <v>6</v>
      </c>
      <c r="C681" s="18">
        <v>44713</v>
      </c>
      <c r="D681" s="18">
        <v>44742</v>
      </c>
      <c r="E681" s="8" t="s">
        <v>145</v>
      </c>
      <c r="F681" s="12">
        <v>1440.16</v>
      </c>
      <c r="G681" s="12">
        <v>655.17999999999995</v>
      </c>
      <c r="H681" s="12">
        <v>5.86</v>
      </c>
      <c r="I681" s="12">
        <v>6.21</v>
      </c>
      <c r="J681" s="15" t="s">
        <v>97</v>
      </c>
    </row>
    <row r="682" spans="1:13" s="1" customFormat="1" x14ac:dyDescent="0.25">
      <c r="A682" s="8">
        <v>2022</v>
      </c>
      <c r="B682" s="8">
        <v>5</v>
      </c>
      <c r="C682" s="18">
        <v>44682</v>
      </c>
      <c r="D682" s="18">
        <v>44712</v>
      </c>
      <c r="E682" s="8" t="s">
        <v>145</v>
      </c>
      <c r="F682" s="12">
        <v>1487.59</v>
      </c>
      <c r="G682" s="12">
        <v>666.76</v>
      </c>
      <c r="H682" s="12">
        <v>6.22</v>
      </c>
      <c r="I682" s="12">
        <v>6.31</v>
      </c>
      <c r="J682" s="15" t="s">
        <v>97</v>
      </c>
    </row>
    <row r="683" spans="1:13" s="1" customFormat="1" x14ac:dyDescent="0.25">
      <c r="A683" s="8">
        <v>2022</v>
      </c>
      <c r="B683" s="8">
        <v>4</v>
      </c>
      <c r="C683" s="18">
        <v>44652</v>
      </c>
      <c r="D683" s="18">
        <v>44681</v>
      </c>
      <c r="E683" s="8" t="s">
        <v>145</v>
      </c>
      <c r="F683" s="12">
        <v>1328.77</v>
      </c>
      <c r="G683" s="12">
        <v>527.09</v>
      </c>
      <c r="H683" s="12">
        <v>5.84</v>
      </c>
      <c r="I683" s="12">
        <v>6.74</v>
      </c>
      <c r="J683" s="15" t="s">
        <v>52</v>
      </c>
    </row>
    <row r="684" spans="1:13" s="1" customFormat="1" x14ac:dyDescent="0.25">
      <c r="A684" s="8">
        <v>2022</v>
      </c>
      <c r="B684" s="8">
        <v>3</v>
      </c>
      <c r="C684" s="18">
        <v>44621</v>
      </c>
      <c r="D684" s="18">
        <v>44651</v>
      </c>
      <c r="E684" s="8" t="s">
        <v>145</v>
      </c>
      <c r="F684" s="12">
        <v>1553.96</v>
      </c>
      <c r="G684" s="12">
        <v>505.42</v>
      </c>
      <c r="H684" s="12">
        <v>6.26</v>
      </c>
      <c r="I684" s="12">
        <v>5.66</v>
      </c>
      <c r="J684" s="15" t="s">
        <v>70</v>
      </c>
    </row>
    <row r="685" spans="1:13" s="1" customFormat="1" x14ac:dyDescent="0.25">
      <c r="A685" s="8">
        <v>2022</v>
      </c>
      <c r="B685" s="8">
        <v>2</v>
      </c>
      <c r="C685" s="18">
        <v>44593</v>
      </c>
      <c r="D685" s="18">
        <v>44620</v>
      </c>
      <c r="E685" s="8" t="s">
        <v>145</v>
      </c>
      <c r="F685" s="12">
        <v>1414.16</v>
      </c>
      <c r="G685" s="12">
        <v>490.71</v>
      </c>
      <c r="H685" s="12">
        <v>6.57</v>
      </c>
      <c r="I685" s="12">
        <v>5.56</v>
      </c>
      <c r="J685" s="15" t="s">
        <v>57</v>
      </c>
    </row>
    <row r="686" spans="1:13" s="1" customFormat="1" x14ac:dyDescent="0.25">
      <c r="A686" s="8">
        <v>2023</v>
      </c>
      <c r="B686" s="8">
        <v>1</v>
      </c>
      <c r="C686" s="18">
        <v>44927</v>
      </c>
      <c r="D686" s="18">
        <v>44957</v>
      </c>
      <c r="E686" s="8" t="s">
        <v>145</v>
      </c>
      <c r="F686" s="12">
        <v>1114.4000000000001</v>
      </c>
      <c r="G686" s="12">
        <v>419.42</v>
      </c>
      <c r="H686" s="12">
        <v>6.2</v>
      </c>
      <c r="I686" s="12">
        <v>4.9400000000000004</v>
      </c>
      <c r="J686" s="15" t="s">
        <v>55</v>
      </c>
      <c r="L686"/>
      <c r="M686"/>
    </row>
    <row r="687" spans="1:13" x14ac:dyDescent="0.25">
      <c r="A687" s="9" t="s">
        <v>18</v>
      </c>
      <c r="B687" s="9"/>
      <c r="C687" s="9"/>
      <c r="D687" s="10"/>
      <c r="E687" s="10"/>
      <c r="F687" s="22">
        <f>SUM(F675:F686)</f>
        <v>15733.9</v>
      </c>
      <c r="G687" s="22">
        <f>SUM(G675:G686)</f>
        <v>6325.4800000000005</v>
      </c>
      <c r="H687" s="13">
        <f>MAX(H675:H686)</f>
        <v>6.57</v>
      </c>
      <c r="I687" s="13">
        <f>MAX(I675:I686)</f>
        <v>6.74</v>
      </c>
      <c r="J687" s="14" t="s">
        <v>63</v>
      </c>
    </row>
    <row r="691" spans="1:13" x14ac:dyDescent="0.25">
      <c r="B691" s="2" t="s">
        <v>19</v>
      </c>
      <c r="H691" s="3" t="s">
        <v>0</v>
      </c>
      <c r="I691" s="4" t="s">
        <v>23</v>
      </c>
    </row>
    <row r="692" spans="1:13" x14ac:dyDescent="0.25">
      <c r="B692" s="2" t="s">
        <v>20</v>
      </c>
      <c r="G692" s="5" t="s">
        <v>1</v>
      </c>
      <c r="H692" s="3" t="s">
        <v>2</v>
      </c>
      <c r="I692" s="4">
        <v>1</v>
      </c>
    </row>
    <row r="693" spans="1:13" ht="15" customHeight="1" x14ac:dyDescent="0.25">
      <c r="A693" s="36"/>
      <c r="B693" s="36"/>
      <c r="C693" s="36"/>
      <c r="D693" s="36"/>
      <c r="E693" s="36"/>
      <c r="F693" s="36"/>
      <c r="G693" s="6"/>
      <c r="H693" s="3" t="s">
        <v>3</v>
      </c>
      <c r="I693" s="4" t="s">
        <v>4</v>
      </c>
    </row>
    <row r="694" spans="1:13" x14ac:dyDescent="0.25">
      <c r="A694" s="36" t="s">
        <v>21</v>
      </c>
      <c r="B694" s="36"/>
      <c r="C694" s="36"/>
      <c r="D694" s="36"/>
      <c r="E694" s="36"/>
      <c r="F694" s="36"/>
      <c r="G694" s="37" t="s">
        <v>22</v>
      </c>
      <c r="H694" s="37"/>
      <c r="I694" s="37"/>
      <c r="J694" s="37"/>
    </row>
    <row r="695" spans="1:13" x14ac:dyDescent="0.25">
      <c r="A695" s="17" t="s">
        <v>5</v>
      </c>
      <c r="C695">
        <v>2300058232</v>
      </c>
    </row>
    <row r="696" spans="1:13" x14ac:dyDescent="0.25">
      <c r="A696" s="35" t="s">
        <v>6</v>
      </c>
      <c r="B696" s="35"/>
      <c r="C696" s="16" t="s">
        <v>146</v>
      </c>
      <c r="D696" s="38" t="s">
        <v>54</v>
      </c>
      <c r="E696" s="38"/>
      <c r="F696" s="38"/>
      <c r="G696" s="3" t="s">
        <v>26</v>
      </c>
      <c r="H696" s="4"/>
      <c r="I696" s="11" t="s">
        <v>7</v>
      </c>
      <c r="J696">
        <v>5.75</v>
      </c>
    </row>
    <row r="697" spans="1:13" x14ac:dyDescent="0.25">
      <c r="A697" s="7" t="s">
        <v>8</v>
      </c>
      <c r="B697" s="7" t="s">
        <v>9</v>
      </c>
      <c r="C697" s="7" t="s">
        <v>10</v>
      </c>
      <c r="D697" s="7" t="s">
        <v>11</v>
      </c>
      <c r="E697" s="7" t="s">
        <v>12</v>
      </c>
      <c r="F697" s="7" t="s">
        <v>13</v>
      </c>
      <c r="G697" s="7" t="s">
        <v>14</v>
      </c>
      <c r="H697" s="7" t="s">
        <v>15</v>
      </c>
      <c r="I697" s="7" t="s">
        <v>16</v>
      </c>
      <c r="J697" s="7" t="s">
        <v>17</v>
      </c>
      <c r="L697" s="1"/>
      <c r="M697" s="1"/>
    </row>
    <row r="698" spans="1:13" s="1" customFormat="1" x14ac:dyDescent="0.25">
      <c r="A698" s="8">
        <v>2022</v>
      </c>
      <c r="B698" s="8">
        <v>12</v>
      </c>
      <c r="C698" s="18">
        <v>44896</v>
      </c>
      <c r="D698" s="18">
        <v>44926</v>
      </c>
      <c r="E698" s="8" t="s">
        <v>27</v>
      </c>
      <c r="F698" s="12">
        <v>13.43</v>
      </c>
      <c r="G698" s="12">
        <v>10.220000000000001</v>
      </c>
      <c r="H698" s="12">
        <v>0.09</v>
      </c>
      <c r="I698" s="12">
        <v>0.09</v>
      </c>
      <c r="J698" s="15" t="s">
        <v>90</v>
      </c>
    </row>
    <row r="699" spans="1:13" s="1" customFormat="1" x14ac:dyDescent="0.25">
      <c r="A699" s="8">
        <v>2022</v>
      </c>
      <c r="B699" s="8">
        <v>11</v>
      </c>
      <c r="C699" s="18">
        <v>44866</v>
      </c>
      <c r="D699" s="18">
        <v>44895</v>
      </c>
      <c r="E699" s="8" t="s">
        <v>27</v>
      </c>
      <c r="F699" s="12">
        <v>13</v>
      </c>
      <c r="G699" s="12">
        <v>9.89</v>
      </c>
      <c r="H699" s="12">
        <v>0.09</v>
      </c>
      <c r="I699" s="12">
        <v>0.09</v>
      </c>
      <c r="J699" s="15" t="s">
        <v>90</v>
      </c>
    </row>
    <row r="700" spans="1:13" s="1" customFormat="1" x14ac:dyDescent="0.25">
      <c r="A700" s="8">
        <v>2022</v>
      </c>
      <c r="B700" s="8">
        <v>10</v>
      </c>
      <c r="C700" s="18">
        <v>44835</v>
      </c>
      <c r="D700" s="18">
        <v>44865</v>
      </c>
      <c r="E700" s="8" t="s">
        <v>27</v>
      </c>
      <c r="F700" s="12">
        <v>13.43</v>
      </c>
      <c r="G700" s="12">
        <v>10.220000000000001</v>
      </c>
      <c r="H700" s="12">
        <v>0.09</v>
      </c>
      <c r="I700" s="12">
        <v>0.09</v>
      </c>
      <c r="J700" s="15" t="s">
        <v>90</v>
      </c>
    </row>
    <row r="701" spans="1:13" s="1" customFormat="1" x14ac:dyDescent="0.25">
      <c r="A701" s="8">
        <v>2022</v>
      </c>
      <c r="B701" s="8">
        <v>9</v>
      </c>
      <c r="C701" s="18">
        <v>44805</v>
      </c>
      <c r="D701" s="18">
        <v>44834</v>
      </c>
      <c r="E701" s="8" t="s">
        <v>27</v>
      </c>
      <c r="F701" s="12">
        <v>13</v>
      </c>
      <c r="G701" s="12">
        <v>9.89</v>
      </c>
      <c r="H701" s="12">
        <v>0.09</v>
      </c>
      <c r="I701" s="12">
        <v>0.09</v>
      </c>
      <c r="J701" s="15" t="s">
        <v>90</v>
      </c>
    </row>
    <row r="702" spans="1:13" s="1" customFormat="1" x14ac:dyDescent="0.25">
      <c r="A702" s="8">
        <v>2022</v>
      </c>
      <c r="B702" s="8">
        <v>8</v>
      </c>
      <c r="C702" s="18">
        <v>44774</v>
      </c>
      <c r="D702" s="18">
        <v>44804</v>
      </c>
      <c r="E702" s="8" t="s">
        <v>27</v>
      </c>
      <c r="F702" s="12">
        <v>13.43</v>
      </c>
      <c r="G702" s="12">
        <v>10.220000000000001</v>
      </c>
      <c r="H702" s="12">
        <v>0.09</v>
      </c>
      <c r="I702" s="12">
        <v>0.09</v>
      </c>
      <c r="J702" s="15" t="s">
        <v>90</v>
      </c>
    </row>
    <row r="703" spans="1:13" s="1" customFormat="1" x14ac:dyDescent="0.25">
      <c r="A703" s="8">
        <v>2022</v>
      </c>
      <c r="B703" s="8">
        <v>7</v>
      </c>
      <c r="C703" s="18">
        <v>44743</v>
      </c>
      <c r="D703" s="18">
        <v>44773</v>
      </c>
      <c r="E703" s="8" t="s">
        <v>27</v>
      </c>
      <c r="F703" s="12">
        <v>13.43</v>
      </c>
      <c r="G703" s="12">
        <v>10.220000000000001</v>
      </c>
      <c r="H703" s="12">
        <v>0.09</v>
      </c>
      <c r="I703" s="12">
        <v>0.09</v>
      </c>
      <c r="J703" s="15" t="s">
        <v>90</v>
      </c>
    </row>
    <row r="704" spans="1:13" s="1" customFormat="1" x14ac:dyDescent="0.25">
      <c r="A704" s="8">
        <v>2022</v>
      </c>
      <c r="B704" s="8">
        <v>6</v>
      </c>
      <c r="C704" s="18">
        <v>44713</v>
      </c>
      <c r="D704" s="18">
        <v>44742</v>
      </c>
      <c r="E704" s="8" t="s">
        <v>27</v>
      </c>
      <c r="F704" s="12">
        <v>13</v>
      </c>
      <c r="G704" s="12">
        <v>9.89</v>
      </c>
      <c r="H704" s="12">
        <v>0.09</v>
      </c>
      <c r="I704" s="12">
        <v>0.09</v>
      </c>
      <c r="J704" s="15" t="s">
        <v>90</v>
      </c>
    </row>
    <row r="705" spans="1:13" s="1" customFormat="1" x14ac:dyDescent="0.25">
      <c r="A705" s="8">
        <v>2022</v>
      </c>
      <c r="B705" s="8">
        <v>5</v>
      </c>
      <c r="C705" s="18">
        <v>44682</v>
      </c>
      <c r="D705" s="18">
        <v>44712</v>
      </c>
      <c r="E705" s="8" t="s">
        <v>27</v>
      </c>
      <c r="F705" s="12">
        <v>1.92</v>
      </c>
      <c r="G705" s="12">
        <v>0</v>
      </c>
      <c r="H705" s="12">
        <v>0.01</v>
      </c>
      <c r="I705" s="12">
        <v>0.01</v>
      </c>
      <c r="J705" s="15" t="s">
        <v>31</v>
      </c>
    </row>
    <row r="706" spans="1:13" s="1" customFormat="1" x14ac:dyDescent="0.25">
      <c r="A706" s="8">
        <v>2022</v>
      </c>
      <c r="B706" s="8">
        <v>4</v>
      </c>
      <c r="C706" s="18">
        <v>44652</v>
      </c>
      <c r="D706" s="18">
        <v>44681</v>
      </c>
      <c r="E706" s="8" t="s">
        <v>27</v>
      </c>
      <c r="F706" s="12">
        <v>1.86</v>
      </c>
      <c r="G706" s="12">
        <v>0</v>
      </c>
      <c r="H706" s="12">
        <v>0.01</v>
      </c>
      <c r="I706" s="12">
        <v>0.01</v>
      </c>
      <c r="J706" s="15" t="s">
        <v>31</v>
      </c>
    </row>
    <row r="707" spans="1:13" s="1" customFormat="1" x14ac:dyDescent="0.25">
      <c r="A707" s="8">
        <v>2022</v>
      </c>
      <c r="B707" s="8">
        <v>3</v>
      </c>
      <c r="C707" s="18">
        <v>44621</v>
      </c>
      <c r="D707" s="18">
        <v>44651</v>
      </c>
      <c r="E707" s="8" t="s">
        <v>27</v>
      </c>
      <c r="F707" s="12">
        <v>2.19</v>
      </c>
      <c r="G707" s="12">
        <v>1.1100000000000001</v>
      </c>
      <c r="H707" s="12">
        <v>0.02</v>
      </c>
      <c r="I707" s="12">
        <v>0.01</v>
      </c>
      <c r="J707" s="15" t="s">
        <v>38</v>
      </c>
    </row>
    <row r="708" spans="1:13" s="1" customFormat="1" x14ac:dyDescent="0.25">
      <c r="A708" s="8">
        <v>2022</v>
      </c>
      <c r="B708" s="8">
        <v>2</v>
      </c>
      <c r="C708" s="18">
        <v>44593</v>
      </c>
      <c r="D708" s="18">
        <v>44620</v>
      </c>
      <c r="E708" s="8" t="s">
        <v>27</v>
      </c>
      <c r="F708" s="12">
        <v>0.22</v>
      </c>
      <c r="G708" s="12">
        <v>0</v>
      </c>
      <c r="H708" s="12">
        <v>0.02</v>
      </c>
      <c r="I708" s="12">
        <v>0.02</v>
      </c>
      <c r="J708" s="15" t="s">
        <v>31</v>
      </c>
    </row>
    <row r="709" spans="1:13" s="1" customFormat="1" x14ac:dyDescent="0.25">
      <c r="A709" s="8">
        <v>2023</v>
      </c>
      <c r="B709" s="8">
        <v>1</v>
      </c>
      <c r="C709" s="18">
        <v>44927</v>
      </c>
      <c r="D709" s="18">
        <v>44957</v>
      </c>
      <c r="E709" s="8" t="s">
        <v>27</v>
      </c>
      <c r="F709" s="12">
        <v>13.43</v>
      </c>
      <c r="G709" s="12">
        <v>10.220000000000001</v>
      </c>
      <c r="H709" s="12">
        <v>0.09</v>
      </c>
      <c r="I709" s="12">
        <v>0.09</v>
      </c>
      <c r="J709" s="15" t="s">
        <v>90</v>
      </c>
      <c r="L709"/>
      <c r="M709"/>
    </row>
    <row r="710" spans="1:13" x14ac:dyDescent="0.25">
      <c r="A710" s="9" t="s">
        <v>18</v>
      </c>
      <c r="B710" s="9"/>
      <c r="C710" s="9"/>
      <c r="D710" s="10"/>
      <c r="E710" s="10"/>
      <c r="F710" s="13">
        <f>SUM(F698:F709)</f>
        <v>112.34</v>
      </c>
      <c r="G710" s="13">
        <f>SUM(G698:G709)</f>
        <v>81.88</v>
      </c>
      <c r="H710" s="13">
        <f>MAX(H698:H709)</f>
        <v>0.09</v>
      </c>
      <c r="I710" s="13">
        <f>MAX(I698:I709)</f>
        <v>0.09</v>
      </c>
      <c r="J710" s="14" t="s">
        <v>63</v>
      </c>
    </row>
    <row r="714" spans="1:13" x14ac:dyDescent="0.25">
      <c r="B714" s="2" t="s">
        <v>19</v>
      </c>
      <c r="H714" s="3" t="s">
        <v>0</v>
      </c>
      <c r="I714" s="4" t="s">
        <v>23</v>
      </c>
    </row>
    <row r="715" spans="1:13" x14ac:dyDescent="0.25">
      <c r="B715" s="2" t="s">
        <v>20</v>
      </c>
      <c r="G715" s="5" t="s">
        <v>1</v>
      </c>
      <c r="H715" s="3" t="s">
        <v>2</v>
      </c>
      <c r="I715" s="4">
        <v>1</v>
      </c>
    </row>
    <row r="716" spans="1:13" ht="15" customHeight="1" x14ac:dyDescent="0.25">
      <c r="A716" s="36"/>
      <c r="B716" s="36"/>
      <c r="C716" s="36"/>
      <c r="D716" s="36"/>
      <c r="E716" s="36"/>
      <c r="F716" s="36"/>
      <c r="G716" s="6"/>
      <c r="H716" s="3" t="s">
        <v>3</v>
      </c>
      <c r="I716" s="4" t="s">
        <v>4</v>
      </c>
    </row>
    <row r="717" spans="1:13" x14ac:dyDescent="0.25">
      <c r="A717" s="36" t="s">
        <v>21</v>
      </c>
      <c r="B717" s="36"/>
      <c r="C717" s="36"/>
      <c r="D717" s="36"/>
      <c r="E717" s="36"/>
      <c r="F717" s="36"/>
      <c r="G717" s="37" t="s">
        <v>22</v>
      </c>
      <c r="H717" s="37"/>
      <c r="I717" s="37"/>
      <c r="J717" s="37"/>
    </row>
    <row r="718" spans="1:13" x14ac:dyDescent="0.25">
      <c r="A718" s="17" t="s">
        <v>5</v>
      </c>
      <c r="C718">
        <v>2300058232</v>
      </c>
    </row>
    <row r="719" spans="1:13" x14ac:dyDescent="0.25">
      <c r="A719" s="35" t="s">
        <v>6</v>
      </c>
      <c r="B719" s="35"/>
      <c r="C719" s="16" t="s">
        <v>147</v>
      </c>
      <c r="D719" s="38" t="s">
        <v>148</v>
      </c>
      <c r="E719" s="38"/>
      <c r="F719" s="38"/>
      <c r="G719" s="3" t="s">
        <v>26</v>
      </c>
      <c r="H719" s="4"/>
      <c r="I719" s="11" t="s">
        <v>7</v>
      </c>
      <c r="J719">
        <v>20.47</v>
      </c>
    </row>
    <row r="720" spans="1:13" x14ac:dyDescent="0.25">
      <c r="A720" s="7" t="s">
        <v>8</v>
      </c>
      <c r="B720" s="7" t="s">
        <v>9</v>
      </c>
      <c r="C720" s="7" t="s">
        <v>10</v>
      </c>
      <c r="D720" s="7" t="s">
        <v>11</v>
      </c>
      <c r="E720" s="7" t="s">
        <v>12</v>
      </c>
      <c r="F720" s="7" t="s">
        <v>13</v>
      </c>
      <c r="G720" s="7" t="s">
        <v>14</v>
      </c>
      <c r="H720" s="7" t="s">
        <v>15</v>
      </c>
      <c r="I720" s="7" t="s">
        <v>16</v>
      </c>
      <c r="J720" s="7" t="s">
        <v>17</v>
      </c>
      <c r="L720" s="1"/>
      <c r="M720" s="1"/>
    </row>
    <row r="721" spans="1:13" s="1" customFormat="1" x14ac:dyDescent="0.25">
      <c r="A721" s="8">
        <v>2022</v>
      </c>
      <c r="B721" s="8">
        <v>12</v>
      </c>
      <c r="C721" s="18">
        <v>44896</v>
      </c>
      <c r="D721" s="18">
        <v>44926</v>
      </c>
      <c r="E721" s="8" t="s">
        <v>145</v>
      </c>
      <c r="F721" s="12">
        <v>0</v>
      </c>
      <c r="G721" s="12">
        <v>0</v>
      </c>
      <c r="H721" s="12">
        <v>0</v>
      </c>
      <c r="I721" s="12">
        <v>0</v>
      </c>
      <c r="J721" s="15" t="s">
        <v>28</v>
      </c>
    </row>
    <row r="722" spans="1:13" s="1" customFormat="1" x14ac:dyDescent="0.25">
      <c r="A722" s="8">
        <v>2022</v>
      </c>
      <c r="B722" s="8">
        <v>11</v>
      </c>
      <c r="C722" s="18">
        <v>44866</v>
      </c>
      <c r="D722" s="18">
        <v>44895</v>
      </c>
      <c r="E722" s="8" t="s">
        <v>145</v>
      </c>
      <c r="F722" s="12">
        <v>0</v>
      </c>
      <c r="G722" s="12">
        <v>0</v>
      </c>
      <c r="H722" s="12">
        <v>0</v>
      </c>
      <c r="I722" s="12">
        <v>0</v>
      </c>
      <c r="J722" s="15" t="s">
        <v>28</v>
      </c>
    </row>
    <row r="723" spans="1:13" s="1" customFormat="1" x14ac:dyDescent="0.25">
      <c r="A723" s="8">
        <v>2022</v>
      </c>
      <c r="B723" s="8">
        <v>10</v>
      </c>
      <c r="C723" s="18">
        <v>44835</v>
      </c>
      <c r="D723" s="18">
        <v>44865</v>
      </c>
      <c r="E723" s="8" t="s">
        <v>145</v>
      </c>
      <c r="F723" s="12">
        <v>0</v>
      </c>
      <c r="G723" s="12">
        <v>0</v>
      </c>
      <c r="H723" s="12">
        <v>0</v>
      </c>
      <c r="I723" s="12">
        <v>0</v>
      </c>
      <c r="J723" s="15" t="s">
        <v>28</v>
      </c>
    </row>
    <row r="724" spans="1:13" s="1" customFormat="1" x14ac:dyDescent="0.25">
      <c r="A724" s="8">
        <v>2022</v>
      </c>
      <c r="B724" s="8">
        <v>9</v>
      </c>
      <c r="C724" s="18">
        <v>44805</v>
      </c>
      <c r="D724" s="18">
        <v>44834</v>
      </c>
      <c r="E724" s="8" t="s">
        <v>145</v>
      </c>
      <c r="F724" s="12">
        <v>0.98</v>
      </c>
      <c r="G724" s="12">
        <v>0.41</v>
      </c>
      <c r="H724" s="12">
        <v>0.67</v>
      </c>
      <c r="I724" s="12">
        <v>0.01</v>
      </c>
      <c r="J724" s="15" t="s">
        <v>34</v>
      </c>
    </row>
    <row r="725" spans="1:13" s="1" customFormat="1" x14ac:dyDescent="0.25">
      <c r="A725" s="8">
        <v>2022</v>
      </c>
      <c r="B725" s="8">
        <v>8</v>
      </c>
      <c r="C725" s="18">
        <v>44774</v>
      </c>
      <c r="D725" s="18">
        <v>44804</v>
      </c>
      <c r="E725" s="8" t="s">
        <v>145</v>
      </c>
      <c r="F725" s="12">
        <v>21.02</v>
      </c>
      <c r="G725" s="12">
        <v>15.71</v>
      </c>
      <c r="H725" s="12">
        <v>0.55000000000000004</v>
      </c>
      <c r="I725" s="12">
        <v>0.56000000000000005</v>
      </c>
      <c r="J725" s="15" t="s">
        <v>90</v>
      </c>
    </row>
    <row r="726" spans="1:13" s="1" customFormat="1" x14ac:dyDescent="0.25">
      <c r="A726" s="8">
        <v>2022</v>
      </c>
      <c r="B726" s="8">
        <v>7</v>
      </c>
      <c r="C726" s="18">
        <v>44743</v>
      </c>
      <c r="D726" s="18">
        <v>44773</v>
      </c>
      <c r="E726" s="8" t="s">
        <v>145</v>
      </c>
      <c r="F726" s="12">
        <v>648.20000000000005</v>
      </c>
      <c r="G726" s="12">
        <v>441.49</v>
      </c>
      <c r="H726" s="12">
        <v>3.54</v>
      </c>
      <c r="I726" s="12">
        <v>2.8</v>
      </c>
      <c r="J726" s="15" t="s">
        <v>29</v>
      </c>
    </row>
    <row r="727" spans="1:13" s="1" customFormat="1" x14ac:dyDescent="0.25">
      <c r="A727" s="8">
        <v>2022</v>
      </c>
      <c r="B727" s="8">
        <v>6</v>
      </c>
      <c r="C727" s="18">
        <v>44713</v>
      </c>
      <c r="D727" s="18">
        <v>44742</v>
      </c>
      <c r="E727" s="8" t="s">
        <v>145</v>
      </c>
      <c r="F727" s="12">
        <v>711.16</v>
      </c>
      <c r="G727" s="12">
        <v>415.7</v>
      </c>
      <c r="H727" s="12">
        <v>3.4</v>
      </c>
      <c r="I727" s="12">
        <v>3.2</v>
      </c>
      <c r="J727" s="15" t="s">
        <v>36</v>
      </c>
    </row>
    <row r="728" spans="1:13" s="1" customFormat="1" x14ac:dyDescent="0.25">
      <c r="A728" s="8">
        <v>2022</v>
      </c>
      <c r="B728" s="8">
        <v>5</v>
      </c>
      <c r="C728" s="18">
        <v>44682</v>
      </c>
      <c r="D728" s="18">
        <v>44712</v>
      </c>
      <c r="E728" s="8" t="s">
        <v>145</v>
      </c>
      <c r="F728" s="12">
        <v>599.12</v>
      </c>
      <c r="G728" s="12">
        <v>397.14</v>
      </c>
      <c r="H728" s="12">
        <v>2.87</v>
      </c>
      <c r="I728" s="12">
        <v>2.84</v>
      </c>
      <c r="J728" s="15" t="s">
        <v>80</v>
      </c>
    </row>
    <row r="729" spans="1:13" s="1" customFormat="1" x14ac:dyDescent="0.25">
      <c r="A729" s="8">
        <v>2022</v>
      </c>
      <c r="B729" s="8">
        <v>4</v>
      </c>
      <c r="C729" s="18">
        <v>44652</v>
      </c>
      <c r="D729" s="18">
        <v>44681</v>
      </c>
      <c r="E729" s="8" t="s">
        <v>145</v>
      </c>
      <c r="F729" s="12">
        <v>533.95000000000005</v>
      </c>
      <c r="G729" s="12">
        <v>355.31</v>
      </c>
      <c r="H729" s="12">
        <v>1.89</v>
      </c>
      <c r="I729" s="12">
        <v>1.84</v>
      </c>
      <c r="J729" s="15" t="s">
        <v>80</v>
      </c>
    </row>
    <row r="730" spans="1:13" s="1" customFormat="1" x14ac:dyDescent="0.25">
      <c r="A730" s="8">
        <v>2022</v>
      </c>
      <c r="B730" s="8">
        <v>3</v>
      </c>
      <c r="C730" s="18">
        <v>44621</v>
      </c>
      <c r="D730" s="18">
        <v>44651</v>
      </c>
      <c r="E730" s="8" t="s">
        <v>145</v>
      </c>
      <c r="F730" s="12">
        <v>548.71</v>
      </c>
      <c r="G730" s="12">
        <v>350.12</v>
      </c>
      <c r="H730" s="12">
        <v>1.8</v>
      </c>
      <c r="I730" s="12">
        <v>1.72</v>
      </c>
      <c r="J730" s="15" t="s">
        <v>91</v>
      </c>
    </row>
    <row r="731" spans="1:13" s="1" customFormat="1" x14ac:dyDescent="0.25">
      <c r="A731" s="8">
        <v>2022</v>
      </c>
      <c r="B731" s="8">
        <v>2</v>
      </c>
      <c r="C731" s="18">
        <v>44593</v>
      </c>
      <c r="D731" s="18">
        <v>44620</v>
      </c>
      <c r="E731" s="8" t="s">
        <v>145</v>
      </c>
      <c r="F731" s="12">
        <v>502.22</v>
      </c>
      <c r="G731" s="12">
        <v>306.06</v>
      </c>
      <c r="H731" s="12">
        <v>1.78</v>
      </c>
      <c r="I731" s="12">
        <v>1.74</v>
      </c>
      <c r="J731" s="15" t="s">
        <v>37</v>
      </c>
    </row>
    <row r="732" spans="1:13" s="1" customFormat="1" x14ac:dyDescent="0.25">
      <c r="A732" s="8">
        <v>2023</v>
      </c>
      <c r="B732" s="8">
        <v>1</v>
      </c>
      <c r="C732" s="18">
        <v>44927</v>
      </c>
      <c r="D732" s="18">
        <v>44957</v>
      </c>
      <c r="E732" s="8" t="s">
        <v>145</v>
      </c>
      <c r="F732" s="12">
        <v>0.15</v>
      </c>
      <c r="G732" s="12">
        <v>0</v>
      </c>
      <c r="H732" s="12">
        <v>0.27</v>
      </c>
      <c r="I732" s="12">
        <v>0</v>
      </c>
      <c r="J732" s="15" t="s">
        <v>31</v>
      </c>
      <c r="L732"/>
      <c r="M732"/>
    </row>
    <row r="733" spans="1:13" x14ac:dyDescent="0.25">
      <c r="A733" s="9" t="s">
        <v>18</v>
      </c>
      <c r="B733" s="9"/>
      <c r="C733" s="9"/>
      <c r="D733" s="10"/>
      <c r="E733" s="10"/>
      <c r="F733" s="22">
        <f>SUM(F721:F732)</f>
        <v>3565.5100000000007</v>
      </c>
      <c r="G733" s="22">
        <f>SUM(G721:G732)</f>
        <v>2281.9399999999996</v>
      </c>
      <c r="H733" s="13">
        <f>MAX(H721:H732)</f>
        <v>3.54</v>
      </c>
      <c r="I733" s="13">
        <f>MAX(I721:I732)</f>
        <v>3.2</v>
      </c>
      <c r="J733" s="14" t="s">
        <v>63</v>
      </c>
    </row>
    <row r="737" spans="1:13" x14ac:dyDescent="0.25">
      <c r="B737" s="2" t="s">
        <v>19</v>
      </c>
      <c r="H737" s="3" t="s">
        <v>0</v>
      </c>
      <c r="I737" s="4" t="s">
        <v>23</v>
      </c>
    </row>
    <row r="738" spans="1:13" x14ac:dyDescent="0.25">
      <c r="B738" s="2" t="s">
        <v>20</v>
      </c>
      <c r="G738" s="5" t="s">
        <v>1</v>
      </c>
      <c r="H738" s="3" t="s">
        <v>2</v>
      </c>
      <c r="I738" s="4">
        <v>1</v>
      </c>
    </row>
    <row r="739" spans="1:13" ht="15" customHeight="1" x14ac:dyDescent="0.25">
      <c r="A739" s="36"/>
      <c r="B739" s="36"/>
      <c r="C739" s="36"/>
      <c r="D739" s="36"/>
      <c r="E739" s="36"/>
      <c r="F739" s="36"/>
      <c r="G739" s="6"/>
      <c r="H739" s="3" t="s">
        <v>3</v>
      </c>
      <c r="I739" s="4" t="s">
        <v>4</v>
      </c>
    </row>
    <row r="740" spans="1:13" x14ac:dyDescent="0.25">
      <c r="A740" s="36" t="s">
        <v>21</v>
      </c>
      <c r="B740" s="36"/>
      <c r="C740" s="36"/>
      <c r="D740" s="36"/>
      <c r="E740" s="36"/>
      <c r="F740" s="36"/>
      <c r="G740" s="37" t="s">
        <v>22</v>
      </c>
      <c r="H740" s="37"/>
      <c r="I740" s="37"/>
      <c r="J740" s="37"/>
    </row>
    <row r="741" spans="1:13" x14ac:dyDescent="0.25">
      <c r="A741" s="17" t="s">
        <v>5</v>
      </c>
      <c r="C741">
        <v>2300058254</v>
      </c>
    </row>
    <row r="742" spans="1:13" x14ac:dyDescent="0.25">
      <c r="A742" s="35" t="s">
        <v>6</v>
      </c>
      <c r="B742" s="35"/>
      <c r="C742" s="16" t="s">
        <v>149</v>
      </c>
      <c r="D742" s="38" t="s">
        <v>54</v>
      </c>
      <c r="E742" s="38"/>
      <c r="F742" s="38"/>
      <c r="G742" s="3" t="s">
        <v>150</v>
      </c>
      <c r="H742" s="4"/>
      <c r="I742" s="11" t="s">
        <v>7</v>
      </c>
      <c r="J742">
        <v>45</v>
      </c>
    </row>
    <row r="743" spans="1:13" x14ac:dyDescent="0.25">
      <c r="A743" s="7" t="s">
        <v>8</v>
      </c>
      <c r="B743" s="7" t="s">
        <v>9</v>
      </c>
      <c r="C743" s="7" t="s">
        <v>10</v>
      </c>
      <c r="D743" s="7" t="s">
        <v>11</v>
      </c>
      <c r="E743" s="7" t="s">
        <v>12</v>
      </c>
      <c r="F743" s="7" t="s">
        <v>13</v>
      </c>
      <c r="G743" s="7" t="s">
        <v>14</v>
      </c>
      <c r="H743" s="7" t="s">
        <v>15</v>
      </c>
      <c r="I743" s="7" t="s">
        <v>16</v>
      </c>
      <c r="J743" s="7" t="s">
        <v>17</v>
      </c>
      <c r="L743" s="1"/>
      <c r="M743" s="1"/>
    </row>
    <row r="744" spans="1:13" s="1" customFormat="1" x14ac:dyDescent="0.25">
      <c r="A744" s="8">
        <v>2022</v>
      </c>
      <c r="B744" s="8">
        <v>12</v>
      </c>
      <c r="C744" s="18">
        <v>44896</v>
      </c>
      <c r="D744" s="18">
        <v>44926</v>
      </c>
      <c r="E744" s="8" t="s">
        <v>145</v>
      </c>
      <c r="F744" s="12">
        <v>2515.1799999999998</v>
      </c>
      <c r="G744" s="12">
        <v>907.79</v>
      </c>
      <c r="H744" s="12">
        <v>0.77</v>
      </c>
      <c r="I744" s="12">
        <v>25.46</v>
      </c>
      <c r="J744" s="15" t="s">
        <v>55</v>
      </c>
    </row>
    <row r="745" spans="1:13" s="1" customFormat="1" x14ac:dyDescent="0.25">
      <c r="A745" s="8">
        <v>2022</v>
      </c>
      <c r="B745" s="8">
        <v>11</v>
      </c>
      <c r="C745" s="18">
        <v>44866</v>
      </c>
      <c r="D745" s="18">
        <v>44895</v>
      </c>
      <c r="E745" s="8" t="s">
        <v>145</v>
      </c>
      <c r="F745" s="12">
        <v>1741.7</v>
      </c>
      <c r="G745" s="12">
        <v>531.30999999999995</v>
      </c>
      <c r="H745" s="12">
        <v>23.54</v>
      </c>
      <c r="I745" s="12">
        <v>24.73</v>
      </c>
      <c r="J745" s="15" t="s">
        <v>67</v>
      </c>
    </row>
    <row r="746" spans="1:13" s="1" customFormat="1" x14ac:dyDescent="0.25">
      <c r="A746" s="8">
        <v>2022</v>
      </c>
      <c r="B746" s="8">
        <v>10</v>
      </c>
      <c r="C746" s="18">
        <v>44835</v>
      </c>
      <c r="D746" s="18">
        <v>44865</v>
      </c>
      <c r="E746" s="8" t="s">
        <v>145</v>
      </c>
      <c r="F746" s="12">
        <v>1099.6300000000001</v>
      </c>
      <c r="G746" s="12">
        <v>668.88</v>
      </c>
      <c r="H746" s="12">
        <v>19.93</v>
      </c>
      <c r="I746" s="12">
        <v>4.8</v>
      </c>
      <c r="J746" s="15" t="s">
        <v>37</v>
      </c>
    </row>
    <row r="747" spans="1:13" s="1" customFormat="1" x14ac:dyDescent="0.25">
      <c r="A747" s="8">
        <v>2022</v>
      </c>
      <c r="B747" s="8">
        <v>9</v>
      </c>
      <c r="C747" s="18">
        <v>44805</v>
      </c>
      <c r="D747" s="18">
        <v>44834</v>
      </c>
      <c r="E747" s="8" t="s">
        <v>145</v>
      </c>
      <c r="F747" s="12">
        <v>876.58</v>
      </c>
      <c r="G747" s="12">
        <v>676.2</v>
      </c>
      <c r="H747" s="12">
        <v>3.8</v>
      </c>
      <c r="I747" s="12">
        <v>3.93</v>
      </c>
      <c r="J747" s="15" t="s">
        <v>69</v>
      </c>
    </row>
    <row r="748" spans="1:13" s="1" customFormat="1" x14ac:dyDescent="0.25">
      <c r="A748" s="8">
        <v>2022</v>
      </c>
      <c r="B748" s="8">
        <v>8</v>
      </c>
      <c r="C748" s="18">
        <v>44774</v>
      </c>
      <c r="D748" s="18">
        <v>44804</v>
      </c>
      <c r="E748" s="8" t="s">
        <v>145</v>
      </c>
      <c r="F748" s="12">
        <v>877.71</v>
      </c>
      <c r="G748" s="12">
        <v>626.57000000000005</v>
      </c>
      <c r="H748" s="12">
        <v>1.98</v>
      </c>
      <c r="I748" s="12">
        <v>2.06</v>
      </c>
      <c r="J748" s="15" t="s">
        <v>113</v>
      </c>
    </row>
    <row r="749" spans="1:13" s="1" customFormat="1" x14ac:dyDescent="0.25">
      <c r="A749" s="8">
        <v>2022</v>
      </c>
      <c r="B749" s="8">
        <v>7</v>
      </c>
      <c r="C749" s="18">
        <v>44743</v>
      </c>
      <c r="D749" s="18">
        <v>44773</v>
      </c>
      <c r="E749" s="8" t="s">
        <v>145</v>
      </c>
      <c r="F749" s="12">
        <v>1102.42</v>
      </c>
      <c r="G749" s="12">
        <v>824.46</v>
      </c>
      <c r="H749" s="12">
        <v>2.59</v>
      </c>
      <c r="I749" s="12">
        <v>21.7</v>
      </c>
      <c r="J749" s="15" t="s">
        <v>90</v>
      </c>
    </row>
    <row r="750" spans="1:13" s="1" customFormat="1" x14ac:dyDescent="0.25">
      <c r="A750" s="8">
        <v>2022</v>
      </c>
      <c r="B750" s="8">
        <v>6</v>
      </c>
      <c r="C750" s="18">
        <v>44713</v>
      </c>
      <c r="D750" s="18">
        <v>44742</v>
      </c>
      <c r="E750" s="8" t="s">
        <v>145</v>
      </c>
      <c r="F750" s="12">
        <v>944.15</v>
      </c>
      <c r="G750" s="12">
        <v>692.5</v>
      </c>
      <c r="H750" s="12">
        <v>2.46</v>
      </c>
      <c r="I750" s="12">
        <v>2.36</v>
      </c>
      <c r="J750" s="15" t="s">
        <v>113</v>
      </c>
    </row>
    <row r="751" spans="1:13" s="1" customFormat="1" x14ac:dyDescent="0.25">
      <c r="A751" s="8">
        <v>2022</v>
      </c>
      <c r="B751" s="8">
        <v>5</v>
      </c>
      <c r="C751" s="18">
        <v>44682</v>
      </c>
      <c r="D751" s="18">
        <v>44712</v>
      </c>
      <c r="E751" s="8" t="s">
        <v>145</v>
      </c>
      <c r="F751" s="12">
        <v>932.46</v>
      </c>
      <c r="G751" s="12">
        <v>677.3</v>
      </c>
      <c r="H751" s="12">
        <v>21.43</v>
      </c>
      <c r="I751" s="12">
        <v>1.6</v>
      </c>
      <c r="J751" s="15" t="s">
        <v>113</v>
      </c>
    </row>
    <row r="752" spans="1:13" s="1" customFormat="1" x14ac:dyDescent="0.25">
      <c r="A752" s="8">
        <v>2022</v>
      </c>
      <c r="B752" s="8">
        <v>4</v>
      </c>
      <c r="C752" s="18">
        <v>44652</v>
      </c>
      <c r="D752" s="18">
        <v>44681</v>
      </c>
      <c r="E752" s="8" t="s">
        <v>145</v>
      </c>
      <c r="F752" s="12">
        <v>1137.67</v>
      </c>
      <c r="G752" s="12">
        <v>654.57000000000005</v>
      </c>
      <c r="H752" s="12">
        <v>24.58</v>
      </c>
      <c r="I752" s="12">
        <v>26.93</v>
      </c>
      <c r="J752" s="15" t="s">
        <v>36</v>
      </c>
    </row>
    <row r="753" spans="1:13" s="1" customFormat="1" x14ac:dyDescent="0.25">
      <c r="A753" s="8">
        <v>2022</v>
      </c>
      <c r="B753" s="8">
        <v>3</v>
      </c>
      <c r="C753" s="18">
        <v>44621</v>
      </c>
      <c r="D753" s="18">
        <v>44651</v>
      </c>
      <c r="E753" s="8" t="s">
        <v>145</v>
      </c>
      <c r="F753" s="12">
        <v>1969.13</v>
      </c>
      <c r="G753" s="12">
        <v>876.82</v>
      </c>
      <c r="H753" s="12">
        <v>29.09</v>
      </c>
      <c r="I753" s="12">
        <v>30.09</v>
      </c>
      <c r="J753" s="15" t="s">
        <v>97</v>
      </c>
    </row>
    <row r="754" spans="1:13" s="1" customFormat="1" x14ac:dyDescent="0.25">
      <c r="A754" s="8">
        <v>2022</v>
      </c>
      <c r="B754" s="8">
        <v>2</v>
      </c>
      <c r="C754" s="18">
        <v>44593</v>
      </c>
      <c r="D754" s="18">
        <v>44620</v>
      </c>
      <c r="E754" s="8" t="s">
        <v>145</v>
      </c>
      <c r="F754" s="12">
        <v>2392.1</v>
      </c>
      <c r="G754" s="12">
        <v>1038.33</v>
      </c>
      <c r="H754" s="12">
        <v>32.49</v>
      </c>
      <c r="I754" s="12">
        <v>37.04</v>
      </c>
      <c r="J754" s="15" t="s">
        <v>35</v>
      </c>
    </row>
    <row r="755" spans="1:13" s="1" customFormat="1" x14ac:dyDescent="0.25">
      <c r="A755" s="8">
        <v>2023</v>
      </c>
      <c r="B755" s="8">
        <v>1</v>
      </c>
      <c r="C755" s="18">
        <v>44927</v>
      </c>
      <c r="D755" s="18">
        <v>44957</v>
      </c>
      <c r="E755" s="8" t="s">
        <v>145</v>
      </c>
      <c r="F755" s="12">
        <v>3361.18</v>
      </c>
      <c r="G755" s="12">
        <v>1249.52</v>
      </c>
      <c r="H755" s="12">
        <v>38.549999999999997</v>
      </c>
      <c r="I755" s="12">
        <v>0.95</v>
      </c>
      <c r="J755" s="15" t="s">
        <v>55</v>
      </c>
      <c r="L755"/>
      <c r="M755"/>
    </row>
    <row r="756" spans="1:13" x14ac:dyDescent="0.25">
      <c r="A756" s="9" t="s">
        <v>18</v>
      </c>
      <c r="B756" s="9"/>
      <c r="C756" s="9"/>
      <c r="D756" s="10"/>
      <c r="E756" s="10"/>
      <c r="F756" s="22">
        <f>SUM(F744:F755)</f>
        <v>18949.91</v>
      </c>
      <c r="G756" s="22">
        <f>SUM(G744:G755)</f>
        <v>9424.25</v>
      </c>
      <c r="H756" s="13">
        <f>MAX(H744:H755)</f>
        <v>38.549999999999997</v>
      </c>
      <c r="I756" s="13">
        <f>MAX(I744:I755)</f>
        <v>37.04</v>
      </c>
      <c r="J756" s="14" t="s">
        <v>63</v>
      </c>
    </row>
    <row r="760" spans="1:13" x14ac:dyDescent="0.25">
      <c r="B760" s="2" t="s">
        <v>19</v>
      </c>
      <c r="H760" s="3" t="s">
        <v>0</v>
      </c>
      <c r="I760" s="4" t="s">
        <v>23</v>
      </c>
    </row>
    <row r="761" spans="1:13" x14ac:dyDescent="0.25">
      <c r="B761" s="2" t="s">
        <v>20</v>
      </c>
      <c r="G761" s="5" t="s">
        <v>1</v>
      </c>
      <c r="H761" s="3" t="s">
        <v>2</v>
      </c>
      <c r="I761" s="4">
        <v>1</v>
      </c>
    </row>
    <row r="762" spans="1:13" ht="15" customHeight="1" x14ac:dyDescent="0.25">
      <c r="A762" s="36"/>
      <c r="B762" s="36"/>
      <c r="C762" s="36"/>
      <c r="D762" s="36"/>
      <c r="E762" s="36"/>
      <c r="F762" s="36"/>
      <c r="G762" s="6"/>
      <c r="H762" s="3" t="s">
        <v>3</v>
      </c>
      <c r="I762" s="4" t="s">
        <v>4</v>
      </c>
    </row>
    <row r="763" spans="1:13" x14ac:dyDescent="0.25">
      <c r="A763" s="36" t="s">
        <v>151</v>
      </c>
      <c r="B763" s="36"/>
      <c r="C763" s="36"/>
      <c r="D763" s="36"/>
      <c r="E763" s="36"/>
      <c r="F763" s="36"/>
      <c r="G763" s="37" t="s">
        <v>22</v>
      </c>
      <c r="H763" s="37"/>
      <c r="I763" s="37"/>
      <c r="J763" s="37"/>
    </row>
    <row r="764" spans="1:13" x14ac:dyDescent="0.25">
      <c r="A764" s="17" t="s">
        <v>5</v>
      </c>
      <c r="C764">
        <v>2300062023</v>
      </c>
    </row>
    <row r="765" spans="1:13" x14ac:dyDescent="0.25">
      <c r="A765" s="35" t="s">
        <v>6</v>
      </c>
      <c r="B765" s="35"/>
      <c r="C765" s="16" t="s">
        <v>152</v>
      </c>
      <c r="D765" s="38" t="s">
        <v>153</v>
      </c>
      <c r="E765" s="38"/>
      <c r="F765" s="38"/>
      <c r="G765" s="3" t="s">
        <v>79</v>
      </c>
      <c r="H765" s="4"/>
      <c r="I765" s="11" t="s">
        <v>7</v>
      </c>
      <c r="J765">
        <v>7.36</v>
      </c>
    </row>
    <row r="766" spans="1:13" x14ac:dyDescent="0.25">
      <c r="A766" s="7" t="s">
        <v>8</v>
      </c>
      <c r="B766" s="7" t="s">
        <v>9</v>
      </c>
      <c r="C766" s="7" t="s">
        <v>10</v>
      </c>
      <c r="D766" s="7" t="s">
        <v>11</v>
      </c>
      <c r="E766" s="7" t="s">
        <v>12</v>
      </c>
      <c r="F766" s="7" t="s">
        <v>13</v>
      </c>
      <c r="G766" s="7" t="s">
        <v>14</v>
      </c>
      <c r="H766" s="7" t="s">
        <v>15</v>
      </c>
      <c r="I766" s="7" t="s">
        <v>16</v>
      </c>
      <c r="J766" s="7" t="s">
        <v>17</v>
      </c>
      <c r="L766" s="1"/>
      <c r="M766" s="1"/>
    </row>
    <row r="767" spans="1:13" s="1" customFormat="1" x14ac:dyDescent="0.25">
      <c r="A767" s="8">
        <v>2022</v>
      </c>
      <c r="B767" s="8">
        <v>12</v>
      </c>
      <c r="C767" s="18">
        <v>44896</v>
      </c>
      <c r="D767" s="18">
        <v>44926</v>
      </c>
      <c r="E767" s="8" t="s">
        <v>27</v>
      </c>
      <c r="F767" s="12">
        <v>343.14</v>
      </c>
      <c r="G767" s="12">
        <v>75.900000000000006</v>
      </c>
      <c r="H767" s="12">
        <v>0</v>
      </c>
      <c r="I767" s="12">
        <v>0</v>
      </c>
      <c r="J767" s="15" t="s">
        <v>98</v>
      </c>
    </row>
    <row r="768" spans="1:13" s="1" customFormat="1" x14ac:dyDescent="0.25">
      <c r="A768" s="8">
        <v>2022</v>
      </c>
      <c r="B768" s="8">
        <v>11</v>
      </c>
      <c r="C768" s="18">
        <v>44866</v>
      </c>
      <c r="D768" s="18">
        <v>44895</v>
      </c>
      <c r="E768" s="8" t="s">
        <v>27</v>
      </c>
      <c r="F768" s="12">
        <v>271.95999999999998</v>
      </c>
      <c r="G768" s="12">
        <v>61.98</v>
      </c>
      <c r="H768" s="12">
        <v>0</v>
      </c>
      <c r="I768" s="12">
        <v>0</v>
      </c>
      <c r="J768" s="15" t="s">
        <v>65</v>
      </c>
    </row>
    <row r="769" spans="1:13" s="1" customFormat="1" x14ac:dyDescent="0.25">
      <c r="A769" s="8">
        <v>2022</v>
      </c>
      <c r="B769" s="8">
        <v>10</v>
      </c>
      <c r="C769" s="18">
        <v>44835</v>
      </c>
      <c r="D769" s="18">
        <v>44865</v>
      </c>
      <c r="E769" s="8" t="s">
        <v>27</v>
      </c>
      <c r="F769" s="12">
        <v>254.44</v>
      </c>
      <c r="G769" s="12">
        <v>105.52</v>
      </c>
      <c r="H769" s="12">
        <v>3.21</v>
      </c>
      <c r="I769" s="12">
        <v>2.9</v>
      </c>
      <c r="J769" s="15" t="s">
        <v>34</v>
      </c>
    </row>
    <row r="770" spans="1:13" s="1" customFormat="1" x14ac:dyDescent="0.25">
      <c r="A770" s="8">
        <v>2022</v>
      </c>
      <c r="B770" s="8">
        <v>9</v>
      </c>
      <c r="C770" s="18">
        <v>44805</v>
      </c>
      <c r="D770" s="18">
        <v>44834</v>
      </c>
      <c r="E770" s="8" t="s">
        <v>27</v>
      </c>
      <c r="F770" s="12">
        <v>270.2</v>
      </c>
      <c r="G770" s="12">
        <v>99</v>
      </c>
      <c r="H770" s="12">
        <v>3.52</v>
      </c>
      <c r="I770" s="12">
        <v>3.04</v>
      </c>
      <c r="J770" s="15" t="s">
        <v>55</v>
      </c>
    </row>
    <row r="771" spans="1:13" s="1" customFormat="1" x14ac:dyDescent="0.25">
      <c r="A771" s="8">
        <v>2022</v>
      </c>
      <c r="B771" s="8">
        <v>8</v>
      </c>
      <c r="C771" s="18">
        <v>44774</v>
      </c>
      <c r="D771" s="18">
        <v>44804</v>
      </c>
      <c r="E771" s="8" t="s">
        <v>27</v>
      </c>
      <c r="F771" s="12">
        <v>320.95999999999998</v>
      </c>
      <c r="G771" s="12">
        <v>116.31</v>
      </c>
      <c r="H771" s="12">
        <v>3.99</v>
      </c>
      <c r="I771" s="12">
        <v>3.4</v>
      </c>
      <c r="J771" s="15" t="s">
        <v>55</v>
      </c>
    </row>
    <row r="772" spans="1:13" s="1" customFormat="1" x14ac:dyDescent="0.25">
      <c r="A772" s="8">
        <v>2022</v>
      </c>
      <c r="B772" s="8">
        <v>7</v>
      </c>
      <c r="C772" s="18">
        <v>44743</v>
      </c>
      <c r="D772" s="18">
        <v>44773</v>
      </c>
      <c r="E772" s="8" t="s">
        <v>27</v>
      </c>
      <c r="F772" s="12">
        <v>380.2</v>
      </c>
      <c r="G772" s="12">
        <v>136.57</v>
      </c>
      <c r="H772" s="12">
        <v>0.4</v>
      </c>
      <c r="I772" s="12">
        <v>0.36</v>
      </c>
      <c r="J772" s="15" t="s">
        <v>57</v>
      </c>
    </row>
    <row r="773" spans="1:13" s="1" customFormat="1" x14ac:dyDescent="0.25">
      <c r="A773" s="8">
        <v>2022</v>
      </c>
      <c r="B773" s="8">
        <v>6</v>
      </c>
      <c r="C773" s="18">
        <v>44713</v>
      </c>
      <c r="D773" s="18">
        <v>44742</v>
      </c>
      <c r="E773" s="8" t="s">
        <v>27</v>
      </c>
      <c r="F773" s="12">
        <v>324.54000000000002</v>
      </c>
      <c r="G773" s="12">
        <v>121.93</v>
      </c>
      <c r="H773" s="12">
        <v>0</v>
      </c>
      <c r="I773" s="12">
        <v>3.32</v>
      </c>
      <c r="J773" s="15" t="s">
        <v>55</v>
      </c>
    </row>
    <row r="774" spans="1:13" s="1" customFormat="1" x14ac:dyDescent="0.25">
      <c r="A774" s="8">
        <v>2022</v>
      </c>
      <c r="B774" s="8">
        <v>5</v>
      </c>
      <c r="C774" s="18">
        <v>44682</v>
      </c>
      <c r="D774" s="18">
        <v>44712</v>
      </c>
      <c r="E774" s="8" t="s">
        <v>27</v>
      </c>
      <c r="F774" s="12">
        <v>290.67</v>
      </c>
      <c r="G774" s="12">
        <v>113.38</v>
      </c>
      <c r="H774" s="12">
        <v>3.7</v>
      </c>
      <c r="I774" s="12">
        <v>2.46</v>
      </c>
      <c r="J774" s="15" t="s">
        <v>52</v>
      </c>
    </row>
    <row r="775" spans="1:13" s="1" customFormat="1" x14ac:dyDescent="0.25">
      <c r="A775" s="8">
        <v>2022</v>
      </c>
      <c r="B775" s="8">
        <v>4</v>
      </c>
      <c r="C775" s="18">
        <v>44652</v>
      </c>
      <c r="D775" s="18">
        <v>44681</v>
      </c>
      <c r="E775" s="8" t="s">
        <v>27</v>
      </c>
      <c r="F775" s="12">
        <v>282.23</v>
      </c>
      <c r="G775" s="12">
        <v>108.89</v>
      </c>
      <c r="H775" s="12">
        <v>3.72</v>
      </c>
      <c r="I775" s="12">
        <v>2.42</v>
      </c>
      <c r="J775" s="15" t="s">
        <v>52</v>
      </c>
    </row>
    <row r="776" spans="1:13" s="1" customFormat="1" x14ac:dyDescent="0.25">
      <c r="A776" s="8">
        <v>2022</v>
      </c>
      <c r="B776" s="8">
        <v>3</v>
      </c>
      <c r="C776" s="18">
        <v>44621</v>
      </c>
      <c r="D776" s="18">
        <v>44651</v>
      </c>
      <c r="E776" s="8" t="s">
        <v>27</v>
      </c>
      <c r="F776" s="12">
        <v>358.08</v>
      </c>
      <c r="G776" s="12">
        <v>73.38</v>
      </c>
      <c r="H776" s="12">
        <v>4</v>
      </c>
      <c r="I776" s="12">
        <v>1.46</v>
      </c>
      <c r="J776" s="15" t="s">
        <v>64</v>
      </c>
    </row>
    <row r="777" spans="1:13" s="1" customFormat="1" x14ac:dyDescent="0.25">
      <c r="A777" s="8">
        <v>2022</v>
      </c>
      <c r="B777" s="8">
        <v>2</v>
      </c>
      <c r="C777" s="18">
        <v>44593</v>
      </c>
      <c r="D777" s="18">
        <v>44620</v>
      </c>
      <c r="E777" s="8" t="s">
        <v>27</v>
      </c>
      <c r="F777" s="12">
        <v>330.18</v>
      </c>
      <c r="G777" s="12">
        <v>67.39</v>
      </c>
      <c r="H777" s="12">
        <v>3.26</v>
      </c>
      <c r="I777" s="12">
        <v>1.1599999999999999</v>
      </c>
      <c r="J777" s="15" t="s">
        <v>64</v>
      </c>
    </row>
    <row r="778" spans="1:13" s="1" customFormat="1" x14ac:dyDescent="0.25">
      <c r="A778" s="8">
        <v>2023</v>
      </c>
      <c r="B778" s="8">
        <v>1</v>
      </c>
      <c r="C778" s="18">
        <v>44927</v>
      </c>
      <c r="D778" s="18">
        <v>44957</v>
      </c>
      <c r="E778" s="8" t="s">
        <v>27</v>
      </c>
      <c r="F778" s="12">
        <v>287.86</v>
      </c>
      <c r="G778" s="12">
        <v>65.099999999999994</v>
      </c>
      <c r="H778" s="12">
        <v>0</v>
      </c>
      <c r="I778" s="12">
        <v>0</v>
      </c>
      <c r="J778" s="15" t="s">
        <v>98</v>
      </c>
      <c r="L778"/>
      <c r="M778"/>
    </row>
    <row r="779" spans="1:13" x14ac:dyDescent="0.25">
      <c r="A779" s="9" t="s">
        <v>18</v>
      </c>
      <c r="B779" s="9"/>
      <c r="C779" s="9"/>
      <c r="D779" s="10"/>
      <c r="E779" s="10"/>
      <c r="F779" s="13">
        <f>SUM(F767:F778)</f>
        <v>3714.46</v>
      </c>
      <c r="G779" s="13">
        <f>SUM(G767:G778)</f>
        <v>1145.3499999999999</v>
      </c>
      <c r="H779" s="13">
        <f>MAX(H767:H778)</f>
        <v>4</v>
      </c>
      <c r="I779" s="13">
        <f>MAX(I767:I778)</f>
        <v>3.4</v>
      </c>
      <c r="J779" s="14" t="s">
        <v>63</v>
      </c>
    </row>
    <row r="783" spans="1:13" x14ac:dyDescent="0.25">
      <c r="B783" s="2" t="s">
        <v>19</v>
      </c>
      <c r="H783" s="3" t="s">
        <v>0</v>
      </c>
      <c r="I783" s="4" t="s">
        <v>23</v>
      </c>
    </row>
    <row r="784" spans="1:13" x14ac:dyDescent="0.25">
      <c r="B784" s="2" t="s">
        <v>20</v>
      </c>
      <c r="G784" s="5" t="s">
        <v>1</v>
      </c>
      <c r="H784" s="3" t="s">
        <v>2</v>
      </c>
      <c r="I784" s="4">
        <v>1</v>
      </c>
    </row>
    <row r="785" spans="1:13" ht="15" customHeight="1" x14ac:dyDescent="0.25">
      <c r="A785" s="36"/>
      <c r="B785" s="36"/>
      <c r="C785" s="36"/>
      <c r="D785" s="36"/>
      <c r="E785" s="36"/>
      <c r="F785" s="36"/>
      <c r="G785" s="6"/>
      <c r="H785" s="3" t="s">
        <v>3</v>
      </c>
      <c r="I785" s="4" t="s">
        <v>4</v>
      </c>
    </row>
    <row r="786" spans="1:13" x14ac:dyDescent="0.25">
      <c r="A786" s="36" t="s">
        <v>21</v>
      </c>
      <c r="B786" s="36"/>
      <c r="C786" s="36"/>
      <c r="D786" s="36"/>
      <c r="E786" s="36"/>
      <c r="F786" s="36"/>
      <c r="G786" s="37" t="s">
        <v>22</v>
      </c>
      <c r="H786" s="37"/>
      <c r="I786" s="37"/>
      <c r="J786" s="37"/>
    </row>
    <row r="787" spans="1:13" x14ac:dyDescent="0.25">
      <c r="A787" s="17" t="s">
        <v>5</v>
      </c>
      <c r="C787">
        <v>2300073045</v>
      </c>
    </row>
    <row r="788" spans="1:13" x14ac:dyDescent="0.25">
      <c r="A788" s="35" t="s">
        <v>6</v>
      </c>
      <c r="B788" s="35"/>
      <c r="C788" s="16" t="s">
        <v>154</v>
      </c>
      <c r="D788" s="38" t="s">
        <v>54</v>
      </c>
      <c r="E788" s="38"/>
      <c r="F788" s="38"/>
      <c r="G788" s="3" t="s">
        <v>155</v>
      </c>
      <c r="H788" s="4"/>
      <c r="I788" s="11" t="s">
        <v>7</v>
      </c>
      <c r="J788">
        <v>5.75</v>
      </c>
    </row>
    <row r="789" spans="1:13" x14ac:dyDescent="0.25">
      <c r="A789" s="7" t="s">
        <v>8</v>
      </c>
      <c r="B789" s="7" t="s">
        <v>9</v>
      </c>
      <c r="C789" s="7" t="s">
        <v>10</v>
      </c>
      <c r="D789" s="7" t="s">
        <v>11</v>
      </c>
      <c r="E789" s="7" t="s">
        <v>12</v>
      </c>
      <c r="F789" s="7" t="s">
        <v>13</v>
      </c>
      <c r="G789" s="7" t="s">
        <v>14</v>
      </c>
      <c r="H789" s="7" t="s">
        <v>15</v>
      </c>
      <c r="I789" s="7" t="s">
        <v>16</v>
      </c>
      <c r="J789" s="7" t="s">
        <v>17</v>
      </c>
      <c r="L789" s="1"/>
      <c r="M789" s="1"/>
    </row>
    <row r="790" spans="1:13" s="1" customFormat="1" x14ac:dyDescent="0.25">
      <c r="A790" s="8">
        <v>2022</v>
      </c>
      <c r="B790" s="8">
        <v>12</v>
      </c>
      <c r="C790" s="18">
        <v>44896</v>
      </c>
      <c r="D790" s="18">
        <v>44926</v>
      </c>
      <c r="E790" s="8" t="s">
        <v>27</v>
      </c>
      <c r="F790" s="12">
        <v>37.409999999999997</v>
      </c>
      <c r="G790" s="12">
        <v>1</v>
      </c>
      <c r="H790" s="12">
        <v>0</v>
      </c>
      <c r="I790" s="12">
        <v>0</v>
      </c>
      <c r="J790" s="15" t="s">
        <v>48</v>
      </c>
    </row>
    <row r="791" spans="1:13" s="1" customFormat="1" x14ac:dyDescent="0.25">
      <c r="A791" s="8">
        <v>2022</v>
      </c>
      <c r="B791" s="8">
        <v>11</v>
      </c>
      <c r="C791" s="18">
        <v>44866</v>
      </c>
      <c r="D791" s="18">
        <v>44895</v>
      </c>
      <c r="E791" s="8" t="s">
        <v>27</v>
      </c>
      <c r="F791" s="12">
        <v>45</v>
      </c>
      <c r="G791" s="12">
        <v>3</v>
      </c>
      <c r="H791" s="12">
        <v>0</v>
      </c>
      <c r="I791" s="12">
        <v>0</v>
      </c>
      <c r="J791" s="15" t="s">
        <v>46</v>
      </c>
    </row>
    <row r="792" spans="1:13" s="1" customFormat="1" x14ac:dyDescent="0.25">
      <c r="A792" s="8">
        <v>2022</v>
      </c>
      <c r="B792" s="8">
        <v>10</v>
      </c>
      <c r="C792" s="18">
        <v>44835</v>
      </c>
      <c r="D792" s="18">
        <v>44865</v>
      </c>
      <c r="E792" s="8" t="s">
        <v>27</v>
      </c>
      <c r="F792" s="12">
        <v>2.06</v>
      </c>
      <c r="G792" s="12">
        <v>7.0000000000000007E-2</v>
      </c>
      <c r="H792" s="12">
        <v>0.46</v>
      </c>
      <c r="I792" s="12">
        <v>0.04</v>
      </c>
      <c r="J792" s="15" t="s">
        <v>48</v>
      </c>
    </row>
    <row r="793" spans="1:13" s="1" customFormat="1" x14ac:dyDescent="0.25">
      <c r="A793" s="8">
        <v>2022</v>
      </c>
      <c r="B793" s="8">
        <v>9</v>
      </c>
      <c r="C793" s="18">
        <v>44805</v>
      </c>
      <c r="D793" s="18">
        <v>44834</v>
      </c>
      <c r="E793" s="8" t="s">
        <v>27</v>
      </c>
      <c r="F793" s="12">
        <v>9.65</v>
      </c>
      <c r="G793" s="12">
        <v>1.36</v>
      </c>
      <c r="H793" s="12">
        <v>0.66</v>
      </c>
      <c r="I793" s="12">
        <v>0.51</v>
      </c>
      <c r="J793" s="15" t="s">
        <v>49</v>
      </c>
    </row>
    <row r="794" spans="1:13" s="1" customFormat="1" x14ac:dyDescent="0.25">
      <c r="A794" s="8">
        <v>2022</v>
      </c>
      <c r="B794" s="8">
        <v>8</v>
      </c>
      <c r="C794" s="18">
        <v>44774</v>
      </c>
      <c r="D794" s="18">
        <v>44804</v>
      </c>
      <c r="E794" s="8" t="s">
        <v>27</v>
      </c>
      <c r="F794" s="12">
        <v>22.6</v>
      </c>
      <c r="G794" s="12">
        <v>3.18</v>
      </c>
      <c r="H794" s="12">
        <v>0.92</v>
      </c>
      <c r="I794" s="12">
        <v>0.66</v>
      </c>
      <c r="J794" s="15" t="s">
        <v>49</v>
      </c>
    </row>
    <row r="795" spans="1:13" s="1" customFormat="1" x14ac:dyDescent="0.25">
      <c r="A795" s="8">
        <v>2022</v>
      </c>
      <c r="B795" s="8">
        <v>7</v>
      </c>
      <c r="C795" s="18">
        <v>44743</v>
      </c>
      <c r="D795" s="18">
        <v>44773</v>
      </c>
      <c r="E795" s="8" t="s">
        <v>27</v>
      </c>
      <c r="F795" s="12">
        <v>44.98</v>
      </c>
      <c r="G795" s="12">
        <v>5.79</v>
      </c>
      <c r="H795" s="12">
        <v>0.36</v>
      </c>
      <c r="I795" s="12">
        <v>0</v>
      </c>
      <c r="J795" s="15" t="s">
        <v>47</v>
      </c>
    </row>
    <row r="796" spans="1:13" s="1" customFormat="1" x14ac:dyDescent="0.25">
      <c r="A796" s="8">
        <v>2022</v>
      </c>
      <c r="B796" s="8">
        <v>6</v>
      </c>
      <c r="C796" s="18">
        <v>44713</v>
      </c>
      <c r="D796" s="18">
        <v>44742</v>
      </c>
      <c r="E796" s="8" t="s">
        <v>27</v>
      </c>
      <c r="F796" s="12">
        <v>27.21</v>
      </c>
      <c r="G796" s="12">
        <v>3.68</v>
      </c>
      <c r="H796" s="12">
        <v>1.1299999999999999</v>
      </c>
      <c r="I796" s="12">
        <v>0.82</v>
      </c>
      <c r="J796" s="15" t="s">
        <v>49</v>
      </c>
    </row>
    <row r="797" spans="1:13" s="1" customFormat="1" x14ac:dyDescent="0.25">
      <c r="A797" s="8">
        <v>2022</v>
      </c>
      <c r="B797" s="8">
        <v>5</v>
      </c>
      <c r="C797" s="18">
        <v>44682</v>
      </c>
      <c r="D797" s="18">
        <v>44712</v>
      </c>
      <c r="E797" s="8" t="s">
        <v>27</v>
      </c>
      <c r="F797" s="12">
        <v>13.94</v>
      </c>
      <c r="G797" s="12">
        <v>1.98</v>
      </c>
      <c r="H797" s="12">
        <v>0.72</v>
      </c>
      <c r="I797" s="12">
        <v>0.53</v>
      </c>
      <c r="J797" s="15" t="s">
        <v>49</v>
      </c>
    </row>
    <row r="798" spans="1:13" s="1" customFormat="1" x14ac:dyDescent="0.25">
      <c r="A798" s="8">
        <v>2022</v>
      </c>
      <c r="B798" s="8">
        <v>4</v>
      </c>
      <c r="C798" s="18">
        <v>44652</v>
      </c>
      <c r="D798" s="18">
        <v>44681</v>
      </c>
      <c r="E798" s="8" t="s">
        <v>27</v>
      </c>
      <c r="F798" s="12">
        <v>21.92</v>
      </c>
      <c r="G798" s="12">
        <v>1.86</v>
      </c>
      <c r="H798" s="12">
        <v>1.4</v>
      </c>
      <c r="I798" s="12">
        <v>1.22</v>
      </c>
      <c r="J798" s="15" t="s">
        <v>156</v>
      </c>
    </row>
    <row r="799" spans="1:13" s="1" customFormat="1" x14ac:dyDescent="0.25">
      <c r="A799" s="8">
        <v>2022</v>
      </c>
      <c r="B799" s="8">
        <v>3</v>
      </c>
      <c r="C799" s="18">
        <v>44621</v>
      </c>
      <c r="D799" s="18">
        <v>44651</v>
      </c>
      <c r="E799" s="8" t="s">
        <v>27</v>
      </c>
      <c r="F799" s="12">
        <v>34.619999999999997</v>
      </c>
      <c r="G799" s="12">
        <v>0.82</v>
      </c>
      <c r="H799" s="12">
        <v>1.57</v>
      </c>
      <c r="I799" s="12">
        <v>0.77</v>
      </c>
      <c r="J799" s="15" t="s">
        <v>60</v>
      </c>
    </row>
    <row r="800" spans="1:13" s="1" customFormat="1" x14ac:dyDescent="0.25">
      <c r="A800" s="8">
        <v>2022</v>
      </c>
      <c r="B800" s="8">
        <v>2</v>
      </c>
      <c r="C800" s="18">
        <v>44593</v>
      </c>
      <c r="D800" s="18">
        <v>44620</v>
      </c>
      <c r="E800" s="8" t="s">
        <v>27</v>
      </c>
      <c r="F800" s="12">
        <v>22.31</v>
      </c>
      <c r="G800" s="12">
        <v>0.06</v>
      </c>
      <c r="H800" s="12">
        <v>1.84</v>
      </c>
      <c r="I800" s="12">
        <v>0.03</v>
      </c>
      <c r="J800" s="15" t="s">
        <v>31</v>
      </c>
    </row>
    <row r="801" spans="1:13" s="1" customFormat="1" x14ac:dyDescent="0.25">
      <c r="A801" s="8">
        <v>2023</v>
      </c>
      <c r="B801" s="8">
        <v>1</v>
      </c>
      <c r="C801" s="18">
        <v>44927</v>
      </c>
      <c r="D801" s="18">
        <v>44957</v>
      </c>
      <c r="E801" s="8" t="s">
        <v>27</v>
      </c>
      <c r="F801" s="12">
        <v>7.59</v>
      </c>
      <c r="G801" s="12">
        <v>1</v>
      </c>
      <c r="H801" s="12">
        <v>0</v>
      </c>
      <c r="I801" s="12">
        <v>0</v>
      </c>
      <c r="J801" s="15" t="s">
        <v>49</v>
      </c>
      <c r="L801"/>
      <c r="M801"/>
    </row>
    <row r="802" spans="1:13" x14ac:dyDescent="0.25">
      <c r="A802" s="9" t="s">
        <v>18</v>
      </c>
      <c r="B802" s="9"/>
      <c r="C802" s="9"/>
      <c r="D802" s="10"/>
      <c r="E802" s="10"/>
      <c r="F802" s="13">
        <f>SUM(F790:F801)</f>
        <v>289.28999999999996</v>
      </c>
      <c r="G802" s="13">
        <f>SUM(G790:G801)</f>
        <v>23.8</v>
      </c>
      <c r="H802" s="13">
        <f>MAX(H790:H801)</f>
        <v>1.84</v>
      </c>
      <c r="I802" s="13">
        <f>MAX(I790:I801)</f>
        <v>1.22</v>
      </c>
      <c r="J802" s="14" t="s">
        <v>104</v>
      </c>
    </row>
    <row r="806" spans="1:13" x14ac:dyDescent="0.25">
      <c r="B806" s="2" t="s">
        <v>19</v>
      </c>
      <c r="H806" s="3" t="s">
        <v>0</v>
      </c>
      <c r="I806" s="4" t="s">
        <v>23</v>
      </c>
    </row>
    <row r="807" spans="1:13" x14ac:dyDescent="0.25">
      <c r="B807" s="2" t="s">
        <v>20</v>
      </c>
      <c r="G807" s="5" t="s">
        <v>1</v>
      </c>
      <c r="H807" s="3" t="s">
        <v>2</v>
      </c>
      <c r="I807" s="4">
        <v>1</v>
      </c>
    </row>
    <row r="808" spans="1:13" ht="15" customHeight="1" x14ac:dyDescent="0.25">
      <c r="A808" s="36"/>
      <c r="B808" s="36"/>
      <c r="C808" s="36"/>
      <c r="D808" s="36"/>
      <c r="E808" s="36"/>
      <c r="F808" s="36"/>
      <c r="G808" s="6"/>
      <c r="H808" s="3" t="s">
        <v>3</v>
      </c>
      <c r="I808" s="4" t="s">
        <v>4</v>
      </c>
    </row>
    <row r="809" spans="1:13" x14ac:dyDescent="0.25">
      <c r="A809" s="36" t="s">
        <v>21</v>
      </c>
      <c r="B809" s="36"/>
      <c r="C809" s="36"/>
      <c r="D809" s="36"/>
      <c r="E809" s="36"/>
      <c r="F809" s="36"/>
      <c r="G809" s="37" t="s">
        <v>22</v>
      </c>
      <c r="H809" s="37"/>
      <c r="I809" s="37"/>
      <c r="J809" s="37"/>
    </row>
    <row r="810" spans="1:13" x14ac:dyDescent="0.25">
      <c r="A810" s="17" t="s">
        <v>5</v>
      </c>
      <c r="C810">
        <v>2300058232</v>
      </c>
    </row>
    <row r="811" spans="1:13" x14ac:dyDescent="0.25">
      <c r="A811" s="35" t="s">
        <v>6</v>
      </c>
      <c r="B811" s="35"/>
      <c r="C811" s="16" t="s">
        <v>157</v>
      </c>
      <c r="D811" s="38" t="s">
        <v>54</v>
      </c>
      <c r="E811" s="38"/>
      <c r="F811" s="38"/>
      <c r="G811" s="3" t="s">
        <v>26</v>
      </c>
      <c r="H811" s="4"/>
      <c r="I811" s="11" t="s">
        <v>7</v>
      </c>
      <c r="J811">
        <v>4.5999999999999996</v>
      </c>
    </row>
    <row r="812" spans="1:13" x14ac:dyDescent="0.25">
      <c r="A812" s="7" t="s">
        <v>8</v>
      </c>
      <c r="B812" s="7" t="s">
        <v>9</v>
      </c>
      <c r="C812" s="7" t="s">
        <v>10</v>
      </c>
      <c r="D812" s="7" t="s">
        <v>11</v>
      </c>
      <c r="E812" s="7" t="s">
        <v>12</v>
      </c>
      <c r="F812" s="7" t="s">
        <v>13</v>
      </c>
      <c r="G812" s="7" t="s">
        <v>14</v>
      </c>
      <c r="H812" s="7" t="s">
        <v>15</v>
      </c>
      <c r="I812" s="7" t="s">
        <v>16</v>
      </c>
      <c r="J812" s="7" t="s">
        <v>17</v>
      </c>
      <c r="L812" s="1"/>
      <c r="M812" s="1"/>
    </row>
    <row r="813" spans="1:13" s="1" customFormat="1" x14ac:dyDescent="0.25">
      <c r="A813" s="8">
        <v>2022</v>
      </c>
      <c r="B813" s="8">
        <v>12</v>
      </c>
      <c r="C813" s="18">
        <v>44896</v>
      </c>
      <c r="D813" s="18">
        <v>44926</v>
      </c>
      <c r="E813" s="8" t="s">
        <v>27</v>
      </c>
      <c r="F813" s="12">
        <v>80.599999999999994</v>
      </c>
      <c r="G813" s="12">
        <v>9.39</v>
      </c>
      <c r="H813" s="12">
        <v>1.37</v>
      </c>
      <c r="I813" s="12">
        <v>1.35</v>
      </c>
      <c r="J813" s="15" t="s">
        <v>86</v>
      </c>
    </row>
    <row r="814" spans="1:13" s="1" customFormat="1" x14ac:dyDescent="0.25">
      <c r="A814" s="8">
        <v>2022</v>
      </c>
      <c r="B814" s="8">
        <v>11</v>
      </c>
      <c r="C814" s="18">
        <v>44866</v>
      </c>
      <c r="D814" s="18">
        <v>44895</v>
      </c>
      <c r="E814" s="8" t="s">
        <v>27</v>
      </c>
      <c r="F814" s="12">
        <v>19.059999999999999</v>
      </c>
      <c r="G814" s="12">
        <v>1.61</v>
      </c>
      <c r="H814" s="12">
        <v>1.08</v>
      </c>
      <c r="I814" s="12">
        <v>1.1599999999999999</v>
      </c>
      <c r="J814" s="15" t="s">
        <v>156</v>
      </c>
    </row>
    <row r="815" spans="1:13" s="1" customFormat="1" x14ac:dyDescent="0.25">
      <c r="A815" s="8">
        <v>2022</v>
      </c>
      <c r="B815" s="8">
        <v>10</v>
      </c>
      <c r="C815" s="18">
        <v>44835</v>
      </c>
      <c r="D815" s="18">
        <v>44865</v>
      </c>
      <c r="E815" s="8" t="s">
        <v>27</v>
      </c>
      <c r="F815" s="12">
        <v>0.1</v>
      </c>
      <c r="G815" s="12">
        <v>2.4300000000000002</v>
      </c>
      <c r="H815" s="12">
        <v>0.24</v>
      </c>
      <c r="I815" s="12">
        <v>0.3</v>
      </c>
      <c r="J815" s="15" t="s">
        <v>158</v>
      </c>
    </row>
    <row r="816" spans="1:13" s="1" customFormat="1" x14ac:dyDescent="0.25">
      <c r="A816" s="8">
        <v>2022</v>
      </c>
      <c r="B816" s="8">
        <v>9</v>
      </c>
      <c r="C816" s="18">
        <v>44805</v>
      </c>
      <c r="D816" s="18">
        <v>44834</v>
      </c>
      <c r="E816" s="8" t="s">
        <v>27</v>
      </c>
      <c r="F816" s="12">
        <v>0.05</v>
      </c>
      <c r="G816" s="12">
        <v>1.77</v>
      </c>
      <c r="H816" s="12">
        <v>0.02</v>
      </c>
      <c r="I816" s="12">
        <v>0.27</v>
      </c>
      <c r="J816" s="15" t="s">
        <v>159</v>
      </c>
    </row>
    <row r="817" spans="1:13" s="1" customFormat="1" x14ac:dyDescent="0.25">
      <c r="A817" s="8">
        <v>2022</v>
      </c>
      <c r="B817" s="8">
        <v>8</v>
      </c>
      <c r="C817" s="18">
        <v>44774</v>
      </c>
      <c r="D817" s="18">
        <v>44804</v>
      </c>
      <c r="E817" s="8" t="s">
        <v>27</v>
      </c>
      <c r="F817" s="12">
        <v>0.06</v>
      </c>
      <c r="G817" s="12">
        <v>1.79</v>
      </c>
      <c r="H817" s="12">
        <v>0.14000000000000001</v>
      </c>
      <c r="I817" s="12">
        <v>0.31</v>
      </c>
      <c r="J817" s="15" t="s">
        <v>159</v>
      </c>
    </row>
    <row r="818" spans="1:13" s="1" customFormat="1" x14ac:dyDescent="0.25">
      <c r="A818" s="8">
        <v>2022</v>
      </c>
      <c r="B818" s="8">
        <v>7</v>
      </c>
      <c r="C818" s="18">
        <v>44743</v>
      </c>
      <c r="D818" s="18">
        <v>44773</v>
      </c>
      <c r="E818" s="8" t="s">
        <v>27</v>
      </c>
      <c r="F818" s="12">
        <v>0.28000000000000003</v>
      </c>
      <c r="G818" s="12">
        <v>1.44</v>
      </c>
      <c r="H818" s="12">
        <v>0.28000000000000003</v>
      </c>
      <c r="I818" s="12">
        <v>0.27</v>
      </c>
      <c r="J818" s="15" t="s">
        <v>135</v>
      </c>
    </row>
    <row r="819" spans="1:13" s="1" customFormat="1" x14ac:dyDescent="0.25">
      <c r="A819" s="8">
        <v>2022</v>
      </c>
      <c r="B819" s="8">
        <v>6</v>
      </c>
      <c r="C819" s="18">
        <v>44713</v>
      </c>
      <c r="D819" s="18">
        <v>44742</v>
      </c>
      <c r="E819" s="8" t="s">
        <v>27</v>
      </c>
      <c r="F819" s="12">
        <v>0.34</v>
      </c>
      <c r="G819" s="12">
        <v>1.19</v>
      </c>
      <c r="H819" s="12">
        <v>0.26</v>
      </c>
      <c r="I819" s="12">
        <v>0.22</v>
      </c>
      <c r="J819" s="15" t="s">
        <v>160</v>
      </c>
    </row>
    <row r="820" spans="1:13" s="1" customFormat="1" x14ac:dyDescent="0.25">
      <c r="A820" s="8">
        <v>2022</v>
      </c>
      <c r="B820" s="8">
        <v>5</v>
      </c>
      <c r="C820" s="18">
        <v>44682</v>
      </c>
      <c r="D820" s="18">
        <v>44712</v>
      </c>
      <c r="E820" s="8" t="s">
        <v>27</v>
      </c>
      <c r="F820" s="12">
        <v>0.32</v>
      </c>
      <c r="G820" s="12">
        <v>1.35</v>
      </c>
      <c r="H820" s="12">
        <v>0.25</v>
      </c>
      <c r="I820" s="12">
        <v>0.22</v>
      </c>
      <c r="J820" s="15" t="s">
        <v>137</v>
      </c>
    </row>
    <row r="821" spans="1:13" s="1" customFormat="1" x14ac:dyDescent="0.25">
      <c r="A821" s="8">
        <v>2022</v>
      </c>
      <c r="B821" s="8">
        <v>4</v>
      </c>
      <c r="C821" s="18">
        <v>44652</v>
      </c>
      <c r="D821" s="18">
        <v>44681</v>
      </c>
      <c r="E821" s="8" t="s">
        <v>27</v>
      </c>
      <c r="F821" s="12">
        <v>0.73</v>
      </c>
      <c r="G821" s="12">
        <v>1.32</v>
      </c>
      <c r="H821" s="12">
        <v>0.25</v>
      </c>
      <c r="I821" s="12">
        <v>0.22</v>
      </c>
      <c r="J821" s="15" t="s">
        <v>120</v>
      </c>
    </row>
    <row r="822" spans="1:13" s="1" customFormat="1" x14ac:dyDescent="0.25">
      <c r="A822" s="8">
        <v>2022</v>
      </c>
      <c r="B822" s="8">
        <v>3</v>
      </c>
      <c r="C822" s="18">
        <v>44621</v>
      </c>
      <c r="D822" s="18">
        <v>44651</v>
      </c>
      <c r="E822" s="8" t="s">
        <v>27</v>
      </c>
      <c r="F822" s="12">
        <v>49.14</v>
      </c>
      <c r="G822" s="12">
        <v>0.19</v>
      </c>
      <c r="H822" s="12">
        <v>1.28</v>
      </c>
      <c r="I822" s="12">
        <v>0.27</v>
      </c>
      <c r="J822" s="15" t="s">
        <v>31</v>
      </c>
    </row>
    <row r="823" spans="1:13" s="1" customFormat="1" x14ac:dyDescent="0.25">
      <c r="A823" s="8">
        <v>2022</v>
      </c>
      <c r="B823" s="8">
        <v>2</v>
      </c>
      <c r="C823" s="18">
        <v>44593</v>
      </c>
      <c r="D823" s="18">
        <v>44620</v>
      </c>
      <c r="E823" s="8" t="s">
        <v>27</v>
      </c>
      <c r="F823" s="12">
        <v>37</v>
      </c>
      <c r="G823" s="12">
        <v>0</v>
      </c>
      <c r="H823" s="12">
        <v>1.23</v>
      </c>
      <c r="I823" s="12">
        <v>0</v>
      </c>
      <c r="J823" s="15" t="s">
        <v>31</v>
      </c>
    </row>
    <row r="824" spans="1:13" s="1" customFormat="1" x14ac:dyDescent="0.25">
      <c r="A824" s="8">
        <v>2023</v>
      </c>
      <c r="B824" s="8">
        <v>1</v>
      </c>
      <c r="C824" s="18">
        <v>44927</v>
      </c>
      <c r="D824" s="18">
        <v>44957</v>
      </c>
      <c r="E824" s="8" t="s">
        <v>27</v>
      </c>
      <c r="F824" s="12">
        <v>84.2</v>
      </c>
      <c r="G824" s="12">
        <v>7.83</v>
      </c>
      <c r="H824" s="12">
        <v>1.37</v>
      </c>
      <c r="I824" s="12">
        <v>1.28</v>
      </c>
      <c r="J824" s="15" t="s">
        <v>100</v>
      </c>
      <c r="L824"/>
      <c r="M824"/>
    </row>
    <row r="825" spans="1:13" x14ac:dyDescent="0.25">
      <c r="A825" s="9" t="s">
        <v>18</v>
      </c>
      <c r="B825" s="9"/>
      <c r="C825" s="9"/>
      <c r="D825" s="10"/>
      <c r="E825" s="10"/>
      <c r="F825" s="13">
        <f>SUM(F813:F824)</f>
        <v>271.88</v>
      </c>
      <c r="G825" s="13">
        <f>SUM(G813:G824)</f>
        <v>30.310000000000002</v>
      </c>
      <c r="H825" s="13">
        <f>MAX(H813:H824)</f>
        <v>1.37</v>
      </c>
      <c r="I825" s="13">
        <f>MAX(I813:I824)</f>
        <v>1.35</v>
      </c>
      <c r="J825" s="14" t="s">
        <v>104</v>
      </c>
    </row>
    <row r="829" spans="1:13" x14ac:dyDescent="0.25">
      <c r="B829" s="2" t="s">
        <v>19</v>
      </c>
      <c r="H829" s="3" t="s">
        <v>0</v>
      </c>
      <c r="I829" s="4" t="s">
        <v>23</v>
      </c>
    </row>
    <row r="830" spans="1:13" x14ac:dyDescent="0.25">
      <c r="B830" s="2" t="s">
        <v>20</v>
      </c>
      <c r="G830" s="5" t="s">
        <v>1</v>
      </c>
      <c r="H830" s="3" t="s">
        <v>2</v>
      </c>
      <c r="I830" s="4">
        <v>1</v>
      </c>
    </row>
    <row r="831" spans="1:13" ht="15" customHeight="1" x14ac:dyDescent="0.25">
      <c r="A831" s="36"/>
      <c r="B831" s="36"/>
      <c r="C831" s="36"/>
      <c r="D831" s="36"/>
      <c r="E831" s="36"/>
      <c r="F831" s="36"/>
      <c r="G831" s="6"/>
      <c r="H831" s="3" t="s">
        <v>3</v>
      </c>
      <c r="I831" s="4" t="s">
        <v>4</v>
      </c>
    </row>
    <row r="832" spans="1:13" x14ac:dyDescent="0.25">
      <c r="A832" s="36" t="s">
        <v>21</v>
      </c>
      <c r="B832" s="36"/>
      <c r="C832" s="36"/>
      <c r="D832" s="36"/>
      <c r="E832" s="36"/>
      <c r="F832" s="36"/>
      <c r="G832" s="37" t="s">
        <v>22</v>
      </c>
      <c r="H832" s="37"/>
      <c r="I832" s="37"/>
      <c r="J832" s="37"/>
    </row>
    <row r="833" spans="1:13" x14ac:dyDescent="0.25">
      <c r="A833" s="17" t="s">
        <v>5</v>
      </c>
      <c r="C833">
        <v>2300058232</v>
      </c>
    </row>
    <row r="834" spans="1:13" x14ac:dyDescent="0.25">
      <c r="A834" s="35" t="s">
        <v>6</v>
      </c>
      <c r="B834" s="35"/>
      <c r="C834" s="16" t="s">
        <v>161</v>
      </c>
      <c r="D834" s="38" t="s">
        <v>162</v>
      </c>
      <c r="E834" s="38"/>
      <c r="F834" s="38"/>
      <c r="G834" s="3" t="s">
        <v>26</v>
      </c>
      <c r="H834" s="4"/>
      <c r="I834" s="11" t="s">
        <v>7</v>
      </c>
      <c r="J834">
        <v>4.5999999999999996</v>
      </c>
    </row>
    <row r="835" spans="1:13" x14ac:dyDescent="0.25">
      <c r="A835" s="7" t="s">
        <v>8</v>
      </c>
      <c r="B835" s="7" t="s">
        <v>9</v>
      </c>
      <c r="C835" s="7" t="s">
        <v>10</v>
      </c>
      <c r="D835" s="7" t="s">
        <v>11</v>
      </c>
      <c r="E835" s="7" t="s">
        <v>12</v>
      </c>
      <c r="F835" s="7" t="s">
        <v>13</v>
      </c>
      <c r="G835" s="7" t="s">
        <v>14</v>
      </c>
      <c r="H835" s="7" t="s">
        <v>15</v>
      </c>
      <c r="I835" s="7" t="s">
        <v>16</v>
      </c>
      <c r="J835" s="7" t="s">
        <v>17</v>
      </c>
      <c r="L835" s="1"/>
      <c r="M835" s="1"/>
    </row>
    <row r="836" spans="1:13" s="1" customFormat="1" x14ac:dyDescent="0.25">
      <c r="A836" s="8">
        <v>2022</v>
      </c>
      <c r="B836" s="8">
        <v>12</v>
      </c>
      <c r="C836" s="18">
        <v>44896</v>
      </c>
      <c r="D836" s="18">
        <v>44926</v>
      </c>
      <c r="E836" s="8" t="s">
        <v>27</v>
      </c>
      <c r="F836" s="12">
        <v>0.69</v>
      </c>
      <c r="G836" s="12">
        <v>0.01</v>
      </c>
      <c r="H836" s="12">
        <v>0.11</v>
      </c>
      <c r="I836" s="12">
        <v>0.04</v>
      </c>
      <c r="J836" s="15" t="s">
        <v>51</v>
      </c>
    </row>
    <row r="837" spans="1:13" s="1" customFormat="1" x14ac:dyDescent="0.25">
      <c r="A837" s="8">
        <v>2022</v>
      </c>
      <c r="B837" s="8">
        <v>11</v>
      </c>
      <c r="C837" s="18">
        <v>44866</v>
      </c>
      <c r="D837" s="18">
        <v>44895</v>
      </c>
      <c r="E837" s="8" t="s">
        <v>27</v>
      </c>
      <c r="F837" s="12">
        <v>7.0000000000000007E-2</v>
      </c>
      <c r="G837" s="12">
        <v>0</v>
      </c>
      <c r="H837" s="12">
        <v>7.0000000000000007E-2</v>
      </c>
      <c r="I837" s="12">
        <v>0</v>
      </c>
      <c r="J837" s="15" t="s">
        <v>31</v>
      </c>
    </row>
    <row r="838" spans="1:13" s="1" customFormat="1" x14ac:dyDescent="0.25">
      <c r="A838" s="8">
        <v>2022</v>
      </c>
      <c r="B838" s="8">
        <v>10</v>
      </c>
      <c r="C838" s="18">
        <v>44835</v>
      </c>
      <c r="D838" s="18">
        <v>44865</v>
      </c>
      <c r="E838" s="8" t="s">
        <v>27</v>
      </c>
      <c r="F838" s="12">
        <v>0.14000000000000001</v>
      </c>
      <c r="G838" s="12">
        <v>0.01</v>
      </c>
      <c r="H838" s="12">
        <v>0.09</v>
      </c>
      <c r="I838" s="12">
        <v>0.01</v>
      </c>
      <c r="J838" s="15" t="s">
        <v>163</v>
      </c>
    </row>
    <row r="839" spans="1:13" s="1" customFormat="1" x14ac:dyDescent="0.25">
      <c r="A839" s="8">
        <v>2022</v>
      </c>
      <c r="B839" s="8">
        <v>9</v>
      </c>
      <c r="C839" s="18">
        <v>44805</v>
      </c>
      <c r="D839" s="18">
        <v>44834</v>
      </c>
      <c r="E839" s="8" t="s">
        <v>27</v>
      </c>
      <c r="F839" s="12">
        <v>2.79</v>
      </c>
      <c r="G839" s="12">
        <v>0.34</v>
      </c>
      <c r="H839" s="12">
        <v>0.34</v>
      </c>
      <c r="I839" s="12">
        <v>0.4</v>
      </c>
      <c r="J839" s="15" t="s">
        <v>47</v>
      </c>
    </row>
    <row r="840" spans="1:13" s="1" customFormat="1" x14ac:dyDescent="0.25">
      <c r="A840" s="8">
        <v>2022</v>
      </c>
      <c r="B840" s="8">
        <v>8</v>
      </c>
      <c r="C840" s="18">
        <v>44774</v>
      </c>
      <c r="D840" s="18">
        <v>44804</v>
      </c>
      <c r="E840" s="8" t="s">
        <v>27</v>
      </c>
      <c r="F840" s="12">
        <v>17.079999999999998</v>
      </c>
      <c r="G840" s="12">
        <v>4.32</v>
      </c>
      <c r="H840" s="12">
        <v>0.38</v>
      </c>
      <c r="I840" s="12">
        <v>0.47</v>
      </c>
      <c r="J840" s="15" t="s">
        <v>66</v>
      </c>
    </row>
    <row r="841" spans="1:13" s="1" customFormat="1" x14ac:dyDescent="0.25">
      <c r="A841" s="8">
        <v>2022</v>
      </c>
      <c r="B841" s="8">
        <v>7</v>
      </c>
      <c r="C841" s="18">
        <v>44743</v>
      </c>
      <c r="D841" s="18">
        <v>44773</v>
      </c>
      <c r="E841" s="8" t="s">
        <v>27</v>
      </c>
      <c r="F841" s="12">
        <v>21.22</v>
      </c>
      <c r="G841" s="12">
        <v>4.25</v>
      </c>
      <c r="H841" s="12">
        <v>0.48</v>
      </c>
      <c r="I841" s="12">
        <v>0.45</v>
      </c>
      <c r="J841" s="15" t="s">
        <v>64</v>
      </c>
    </row>
    <row r="842" spans="1:13" s="1" customFormat="1" x14ac:dyDescent="0.25">
      <c r="A842" s="8">
        <v>2022</v>
      </c>
      <c r="B842" s="8">
        <v>6</v>
      </c>
      <c r="C842" s="18">
        <v>44713</v>
      </c>
      <c r="D842" s="18">
        <v>44742</v>
      </c>
      <c r="E842" s="8" t="s">
        <v>27</v>
      </c>
      <c r="F842" s="12">
        <v>20.63</v>
      </c>
      <c r="G842" s="12">
        <v>4.47</v>
      </c>
      <c r="H842" s="12">
        <v>0.42</v>
      </c>
      <c r="I842" s="12">
        <v>0.51</v>
      </c>
      <c r="J842" s="15" t="s">
        <v>98</v>
      </c>
    </row>
    <row r="843" spans="1:13" s="1" customFormat="1" x14ac:dyDescent="0.25">
      <c r="A843" s="8">
        <v>2022</v>
      </c>
      <c r="B843" s="8">
        <v>5</v>
      </c>
      <c r="C843" s="18">
        <v>44682</v>
      </c>
      <c r="D843" s="18">
        <v>44712</v>
      </c>
      <c r="E843" s="8" t="s">
        <v>27</v>
      </c>
      <c r="F843" s="12">
        <v>21.38</v>
      </c>
      <c r="G843" s="12">
        <v>3.06</v>
      </c>
      <c r="H843" s="12">
        <v>0.6</v>
      </c>
      <c r="I843" s="12">
        <v>0.59</v>
      </c>
      <c r="J843" s="15" t="s">
        <v>85</v>
      </c>
    </row>
    <row r="844" spans="1:13" s="1" customFormat="1" x14ac:dyDescent="0.25">
      <c r="A844" s="8">
        <v>2022</v>
      </c>
      <c r="B844" s="8">
        <v>4</v>
      </c>
      <c r="C844" s="18">
        <v>44652</v>
      </c>
      <c r="D844" s="18">
        <v>44681</v>
      </c>
      <c r="E844" s="8" t="s">
        <v>27</v>
      </c>
      <c r="F844" s="12">
        <v>31.76</v>
      </c>
      <c r="G844" s="12">
        <v>5.47</v>
      </c>
      <c r="H844" s="12">
        <v>2.1</v>
      </c>
      <c r="I844" s="12">
        <v>1.6</v>
      </c>
      <c r="J844" s="15" t="s">
        <v>126</v>
      </c>
    </row>
    <row r="845" spans="1:13" s="1" customFormat="1" x14ac:dyDescent="0.25">
      <c r="A845" s="8">
        <v>2022</v>
      </c>
      <c r="B845" s="8">
        <v>3</v>
      </c>
      <c r="C845" s="18">
        <v>44621</v>
      </c>
      <c r="D845" s="18">
        <v>44651</v>
      </c>
      <c r="E845" s="8" t="s">
        <v>27</v>
      </c>
      <c r="F845" s="12">
        <v>66.400000000000006</v>
      </c>
      <c r="G845" s="12">
        <v>0.3</v>
      </c>
      <c r="H845" s="12">
        <v>2.1</v>
      </c>
      <c r="I845" s="12">
        <v>0.48</v>
      </c>
      <c r="J845" s="15" t="s">
        <v>31</v>
      </c>
    </row>
    <row r="846" spans="1:13" s="1" customFormat="1" x14ac:dyDescent="0.25">
      <c r="A846" s="8">
        <v>2022</v>
      </c>
      <c r="B846" s="8">
        <v>2</v>
      </c>
      <c r="C846" s="18">
        <v>44593</v>
      </c>
      <c r="D846" s="18">
        <v>44620</v>
      </c>
      <c r="E846" s="8" t="s">
        <v>27</v>
      </c>
      <c r="F846" s="12">
        <v>74.48</v>
      </c>
      <c r="G846" s="12">
        <v>0.15</v>
      </c>
      <c r="H846" s="12">
        <v>2.09</v>
      </c>
      <c r="I846" s="12">
        <v>0.02</v>
      </c>
      <c r="J846" s="15" t="s">
        <v>31</v>
      </c>
    </row>
    <row r="847" spans="1:13" s="1" customFormat="1" x14ac:dyDescent="0.25">
      <c r="A847" s="8">
        <v>2023</v>
      </c>
      <c r="B847" s="8">
        <v>1</v>
      </c>
      <c r="C847" s="18">
        <v>44927</v>
      </c>
      <c r="D847" s="18">
        <v>44957</v>
      </c>
      <c r="E847" s="8" t="s">
        <v>27</v>
      </c>
      <c r="F847" s="12">
        <v>0.16</v>
      </c>
      <c r="G847" s="12">
        <v>0.01</v>
      </c>
      <c r="H847" s="12">
        <v>0.08</v>
      </c>
      <c r="I847" s="12">
        <v>0.01</v>
      </c>
      <c r="J847" s="15" t="s">
        <v>46</v>
      </c>
      <c r="L847"/>
      <c r="M847"/>
    </row>
    <row r="848" spans="1:13" x14ac:dyDescent="0.25">
      <c r="A848" s="9" t="s">
        <v>18</v>
      </c>
      <c r="B848" s="9"/>
      <c r="C848" s="9"/>
      <c r="D848" s="10"/>
      <c r="E848" s="10"/>
      <c r="F848" s="13">
        <f>SUM(F836:F847)</f>
        <v>256.8</v>
      </c>
      <c r="G848" s="13">
        <f>SUM(G836:G847)</f>
        <v>22.389999999999997</v>
      </c>
      <c r="H848" s="13">
        <f>MAX(H836:H847)</f>
        <v>2.1</v>
      </c>
      <c r="I848" s="13">
        <f>MAX(I836:I847)</f>
        <v>1.6</v>
      </c>
      <c r="J848" s="14" t="s">
        <v>104</v>
      </c>
    </row>
    <row r="852" spans="1:13" x14ac:dyDescent="0.25">
      <c r="B852" s="2" t="s">
        <v>19</v>
      </c>
      <c r="H852" s="3" t="s">
        <v>0</v>
      </c>
      <c r="I852" s="4" t="s">
        <v>23</v>
      </c>
    </row>
    <row r="853" spans="1:13" x14ac:dyDescent="0.25">
      <c r="B853" s="2" t="s">
        <v>20</v>
      </c>
      <c r="G853" s="5" t="s">
        <v>1</v>
      </c>
      <c r="H853" s="3" t="s">
        <v>2</v>
      </c>
      <c r="I853" s="4">
        <v>1</v>
      </c>
    </row>
    <row r="854" spans="1:13" ht="15" customHeight="1" x14ac:dyDescent="0.25">
      <c r="A854" s="36"/>
      <c r="B854" s="36"/>
      <c r="C854" s="36"/>
      <c r="D854" s="36"/>
      <c r="E854" s="36"/>
      <c r="F854" s="36"/>
      <c r="G854" s="6"/>
      <c r="H854" s="3" t="s">
        <v>3</v>
      </c>
      <c r="I854" s="4" t="s">
        <v>4</v>
      </c>
    </row>
    <row r="855" spans="1:13" x14ac:dyDescent="0.25">
      <c r="A855" s="36" t="s">
        <v>21</v>
      </c>
      <c r="B855" s="36"/>
      <c r="C855" s="36"/>
      <c r="D855" s="36"/>
      <c r="E855" s="36"/>
      <c r="F855" s="36"/>
      <c r="G855" s="37" t="s">
        <v>22</v>
      </c>
      <c r="H855" s="37"/>
      <c r="I855" s="37"/>
      <c r="J855" s="37"/>
    </row>
    <row r="856" spans="1:13" x14ac:dyDescent="0.25">
      <c r="A856" s="17" t="s">
        <v>5</v>
      </c>
      <c r="C856">
        <v>2300058232</v>
      </c>
    </row>
    <row r="857" spans="1:13" x14ac:dyDescent="0.25">
      <c r="A857" s="35" t="s">
        <v>6</v>
      </c>
      <c r="B857" s="35"/>
      <c r="C857" s="16" t="s">
        <v>164</v>
      </c>
      <c r="D857" s="38" t="s">
        <v>54</v>
      </c>
      <c r="E857" s="38"/>
      <c r="F857" s="38"/>
      <c r="G857" s="3" t="s">
        <v>26</v>
      </c>
      <c r="H857" s="4"/>
      <c r="I857" s="11" t="s">
        <v>7</v>
      </c>
      <c r="J857">
        <v>4.5999999999999996</v>
      </c>
    </row>
    <row r="858" spans="1:13" x14ac:dyDescent="0.25">
      <c r="A858" s="7" t="s">
        <v>8</v>
      </c>
      <c r="B858" s="7" t="s">
        <v>9</v>
      </c>
      <c r="C858" s="7" t="s">
        <v>10</v>
      </c>
      <c r="D858" s="7" t="s">
        <v>11</v>
      </c>
      <c r="E858" s="7" t="s">
        <v>12</v>
      </c>
      <c r="F858" s="7" t="s">
        <v>13</v>
      </c>
      <c r="G858" s="7" t="s">
        <v>14</v>
      </c>
      <c r="H858" s="7" t="s">
        <v>15</v>
      </c>
      <c r="I858" s="7" t="s">
        <v>16</v>
      </c>
      <c r="J858" s="7" t="s">
        <v>17</v>
      </c>
      <c r="L858" s="1"/>
      <c r="M858" s="1"/>
    </row>
    <row r="859" spans="1:13" s="1" customFormat="1" x14ac:dyDescent="0.25">
      <c r="A859" s="8">
        <v>2022</v>
      </c>
      <c r="B859" s="8">
        <v>12</v>
      </c>
      <c r="C859" s="18">
        <v>44896</v>
      </c>
      <c r="D859" s="18">
        <v>44926</v>
      </c>
      <c r="E859" s="8" t="s">
        <v>27</v>
      </c>
      <c r="F859" s="12">
        <v>240.72</v>
      </c>
      <c r="G859" s="12">
        <v>1.3</v>
      </c>
      <c r="H859" s="12">
        <v>2.1800000000000002</v>
      </c>
      <c r="I859" s="12">
        <v>2.11</v>
      </c>
      <c r="J859" s="15" t="s">
        <v>51</v>
      </c>
    </row>
    <row r="860" spans="1:13" s="1" customFormat="1" x14ac:dyDescent="0.25">
      <c r="A860" s="8">
        <v>2022</v>
      </c>
      <c r="B860" s="8">
        <v>11</v>
      </c>
      <c r="C860" s="18">
        <v>44866</v>
      </c>
      <c r="D860" s="18">
        <v>44895</v>
      </c>
      <c r="E860" s="8" t="s">
        <v>27</v>
      </c>
      <c r="F860" s="12">
        <v>173.08</v>
      </c>
      <c r="G860" s="12">
        <v>2.33</v>
      </c>
      <c r="H860" s="12">
        <v>2.19</v>
      </c>
      <c r="I860" s="12">
        <v>0.96</v>
      </c>
      <c r="J860" s="15" t="s">
        <v>51</v>
      </c>
    </row>
    <row r="861" spans="1:13" s="1" customFormat="1" x14ac:dyDescent="0.25">
      <c r="A861" s="8">
        <v>2022</v>
      </c>
      <c r="B861" s="8">
        <v>10</v>
      </c>
      <c r="C861" s="18">
        <v>44835</v>
      </c>
      <c r="D861" s="18">
        <v>44865</v>
      </c>
      <c r="E861" s="8" t="s">
        <v>27</v>
      </c>
      <c r="F861" s="12">
        <v>22.5</v>
      </c>
      <c r="G861" s="12">
        <v>6.16</v>
      </c>
      <c r="H861" s="12">
        <v>2.15</v>
      </c>
      <c r="I861" s="12">
        <v>0.17</v>
      </c>
      <c r="J861" s="15" t="s">
        <v>104</v>
      </c>
    </row>
    <row r="862" spans="1:13" s="1" customFormat="1" x14ac:dyDescent="0.25">
      <c r="A862" s="8">
        <v>2022</v>
      </c>
      <c r="B862" s="8">
        <v>9</v>
      </c>
      <c r="C862" s="18">
        <v>44805</v>
      </c>
      <c r="D862" s="18">
        <v>44834</v>
      </c>
      <c r="E862" s="8" t="s">
        <v>27</v>
      </c>
      <c r="F862" s="12">
        <v>15.04</v>
      </c>
      <c r="G862" s="12">
        <v>3.87</v>
      </c>
      <c r="H862" s="12">
        <v>0.16</v>
      </c>
      <c r="I862" s="12">
        <v>0.16</v>
      </c>
      <c r="J862" s="15" t="s">
        <v>66</v>
      </c>
    </row>
    <row r="863" spans="1:13" s="1" customFormat="1" x14ac:dyDescent="0.25">
      <c r="A863" s="8">
        <v>2022</v>
      </c>
      <c r="B863" s="8">
        <v>8</v>
      </c>
      <c r="C863" s="18">
        <v>44774</v>
      </c>
      <c r="D863" s="18">
        <v>44804</v>
      </c>
      <c r="E863" s="8" t="s">
        <v>27</v>
      </c>
      <c r="F863" s="12">
        <v>8.6199999999999992</v>
      </c>
      <c r="G863" s="12">
        <v>0.8</v>
      </c>
      <c r="H863" s="12">
        <v>0.16</v>
      </c>
      <c r="I863" s="12">
        <v>0.16</v>
      </c>
      <c r="J863" s="15" t="s">
        <v>156</v>
      </c>
    </row>
    <row r="864" spans="1:13" s="1" customFormat="1" x14ac:dyDescent="0.25">
      <c r="A864" s="8">
        <v>2022</v>
      </c>
      <c r="B864" s="8">
        <v>7</v>
      </c>
      <c r="C864" s="18">
        <v>44743</v>
      </c>
      <c r="D864" s="18">
        <v>44773</v>
      </c>
      <c r="E864" s="8" t="s">
        <v>27</v>
      </c>
      <c r="F864" s="12">
        <v>11.6</v>
      </c>
      <c r="G864" s="12">
        <v>4.9800000000000004</v>
      </c>
      <c r="H864" s="12">
        <v>0.16</v>
      </c>
      <c r="I864" s="12">
        <v>0.16</v>
      </c>
      <c r="J864" s="15" t="s">
        <v>35</v>
      </c>
    </row>
    <row r="865" spans="1:13" s="1" customFormat="1" x14ac:dyDescent="0.25">
      <c r="A865" s="8">
        <v>2022</v>
      </c>
      <c r="B865" s="8">
        <v>6</v>
      </c>
      <c r="C865" s="18">
        <v>44713</v>
      </c>
      <c r="D865" s="18">
        <v>44742</v>
      </c>
      <c r="E865" s="8" t="s">
        <v>27</v>
      </c>
      <c r="F865" s="12">
        <v>11.44</v>
      </c>
      <c r="G865" s="12">
        <v>1.85</v>
      </c>
      <c r="H865" s="12">
        <v>0.16</v>
      </c>
      <c r="I865" s="12">
        <v>0.14000000000000001</v>
      </c>
      <c r="J865" s="15" t="s">
        <v>125</v>
      </c>
    </row>
    <row r="866" spans="1:13" s="1" customFormat="1" x14ac:dyDescent="0.25">
      <c r="A866" s="8">
        <v>2022</v>
      </c>
      <c r="B866" s="8">
        <v>5</v>
      </c>
      <c r="C866" s="18">
        <v>44682</v>
      </c>
      <c r="D866" s="18">
        <v>44712</v>
      </c>
      <c r="E866" s="8" t="s">
        <v>27</v>
      </c>
      <c r="F866" s="12">
        <v>14.45</v>
      </c>
      <c r="G866" s="12">
        <v>0.92</v>
      </c>
      <c r="H866" s="12">
        <v>1.7</v>
      </c>
      <c r="I866" s="12">
        <v>1.06</v>
      </c>
      <c r="J866" s="15" t="s">
        <v>46</v>
      </c>
    </row>
    <row r="867" spans="1:13" s="1" customFormat="1" x14ac:dyDescent="0.25">
      <c r="A867" s="8">
        <v>2022</v>
      </c>
      <c r="B867" s="8">
        <v>4</v>
      </c>
      <c r="C867" s="18">
        <v>44652</v>
      </c>
      <c r="D867" s="18">
        <v>44681</v>
      </c>
      <c r="E867" s="8" t="s">
        <v>27</v>
      </c>
      <c r="F867" s="12">
        <v>115.5</v>
      </c>
      <c r="G867" s="12">
        <v>6.81</v>
      </c>
      <c r="H867" s="12">
        <v>2.1800000000000002</v>
      </c>
      <c r="I867" s="12">
        <v>2.15</v>
      </c>
      <c r="J867" s="15" t="s">
        <v>46</v>
      </c>
    </row>
    <row r="868" spans="1:13" s="1" customFormat="1" x14ac:dyDescent="0.25">
      <c r="A868" s="8">
        <v>2022</v>
      </c>
      <c r="B868" s="8">
        <v>3</v>
      </c>
      <c r="C868" s="18">
        <v>44621</v>
      </c>
      <c r="D868" s="18">
        <v>44651</v>
      </c>
      <c r="E868" s="8" t="s">
        <v>27</v>
      </c>
      <c r="F868" s="12">
        <v>175.92</v>
      </c>
      <c r="G868" s="12">
        <v>0.49</v>
      </c>
      <c r="H868" s="12">
        <v>2.16</v>
      </c>
      <c r="I868" s="12">
        <v>1.9</v>
      </c>
      <c r="J868" s="15" t="s">
        <v>31</v>
      </c>
    </row>
    <row r="869" spans="1:13" s="1" customFormat="1" x14ac:dyDescent="0.25">
      <c r="A869" s="8">
        <v>2022</v>
      </c>
      <c r="B869" s="8">
        <v>2</v>
      </c>
      <c r="C869" s="18">
        <v>44593</v>
      </c>
      <c r="D869" s="18">
        <v>44620</v>
      </c>
      <c r="E869" s="8" t="s">
        <v>27</v>
      </c>
      <c r="F869" s="12">
        <v>160.05000000000001</v>
      </c>
      <c r="G869" s="12">
        <v>0</v>
      </c>
      <c r="H869" s="12">
        <v>2.15</v>
      </c>
      <c r="I869" s="12">
        <v>0</v>
      </c>
      <c r="J869" s="15" t="s">
        <v>31</v>
      </c>
    </row>
    <row r="870" spans="1:13" s="1" customFormat="1" x14ac:dyDescent="0.25">
      <c r="A870" s="8">
        <v>2023</v>
      </c>
      <c r="B870" s="8">
        <v>1</v>
      </c>
      <c r="C870" s="18">
        <v>44927</v>
      </c>
      <c r="D870" s="18">
        <v>44957</v>
      </c>
      <c r="E870" s="8" t="s">
        <v>27</v>
      </c>
      <c r="F870" s="12">
        <v>174.82</v>
      </c>
      <c r="G870" s="12">
        <v>0</v>
      </c>
      <c r="H870" s="12">
        <v>2.4300000000000002</v>
      </c>
      <c r="I870" s="12">
        <v>0</v>
      </c>
      <c r="J870" s="15" t="s">
        <v>31</v>
      </c>
      <c r="L870"/>
      <c r="M870"/>
    </row>
    <row r="871" spans="1:13" x14ac:dyDescent="0.25">
      <c r="A871" s="9" t="s">
        <v>18</v>
      </c>
      <c r="B871" s="9"/>
      <c r="C871" s="9"/>
      <c r="D871" s="10"/>
      <c r="E871" s="10"/>
      <c r="F871" s="13">
        <f>SUM(F859:F870)</f>
        <v>1123.74</v>
      </c>
      <c r="G871" s="13">
        <f>SUM(G859:G870)</f>
        <v>29.51</v>
      </c>
      <c r="H871" s="13">
        <f>MAX(H859:H870)</f>
        <v>2.4300000000000002</v>
      </c>
      <c r="I871" s="13">
        <f>MAX(I859:I870)</f>
        <v>2.15</v>
      </c>
      <c r="J871" s="14" t="s">
        <v>104</v>
      </c>
    </row>
    <row r="875" spans="1:13" x14ac:dyDescent="0.25">
      <c r="B875" s="2" t="s">
        <v>19</v>
      </c>
      <c r="H875" s="3" t="s">
        <v>0</v>
      </c>
      <c r="I875" s="4" t="s">
        <v>23</v>
      </c>
    </row>
    <row r="876" spans="1:13" x14ac:dyDescent="0.25">
      <c r="B876" s="2" t="s">
        <v>20</v>
      </c>
      <c r="G876" s="5" t="s">
        <v>1</v>
      </c>
      <c r="H876" s="3" t="s">
        <v>2</v>
      </c>
      <c r="I876" s="4">
        <v>1</v>
      </c>
    </row>
    <row r="877" spans="1:13" ht="15" customHeight="1" x14ac:dyDescent="0.25">
      <c r="A877" s="36"/>
      <c r="B877" s="36"/>
      <c r="C877" s="36"/>
      <c r="D877" s="36"/>
      <c r="E877" s="36"/>
      <c r="F877" s="36"/>
      <c r="G877" s="6"/>
      <c r="H877" s="3" t="s">
        <v>3</v>
      </c>
      <c r="I877" s="4" t="s">
        <v>4</v>
      </c>
    </row>
    <row r="878" spans="1:13" x14ac:dyDescent="0.25">
      <c r="A878" s="36" t="s">
        <v>21</v>
      </c>
      <c r="B878" s="36"/>
      <c r="C878" s="36"/>
      <c r="D878" s="36"/>
      <c r="E878" s="36"/>
      <c r="F878" s="36"/>
      <c r="G878" s="37" t="s">
        <v>22</v>
      </c>
      <c r="H878" s="37"/>
      <c r="I878" s="37"/>
      <c r="J878" s="37"/>
    </row>
    <row r="879" spans="1:13" x14ac:dyDescent="0.25">
      <c r="A879" s="17" t="s">
        <v>5</v>
      </c>
      <c r="C879">
        <v>2300058232</v>
      </c>
    </row>
    <row r="880" spans="1:13" x14ac:dyDescent="0.25">
      <c r="A880" s="35" t="s">
        <v>6</v>
      </c>
      <c r="B880" s="35"/>
      <c r="C880" s="16" t="s">
        <v>165</v>
      </c>
      <c r="D880" s="38" t="s">
        <v>54</v>
      </c>
      <c r="E880" s="38"/>
      <c r="F880" s="38"/>
      <c r="G880" s="3" t="s">
        <v>26</v>
      </c>
      <c r="H880" s="4"/>
      <c r="I880" s="11" t="s">
        <v>7</v>
      </c>
      <c r="J880">
        <v>17.25</v>
      </c>
    </row>
    <row r="881" spans="1:13" x14ac:dyDescent="0.25">
      <c r="A881" s="7" t="s">
        <v>8</v>
      </c>
      <c r="B881" s="7" t="s">
        <v>9</v>
      </c>
      <c r="C881" s="7" t="s">
        <v>10</v>
      </c>
      <c r="D881" s="7" t="s">
        <v>11</v>
      </c>
      <c r="E881" s="7" t="s">
        <v>12</v>
      </c>
      <c r="F881" s="7" t="s">
        <v>13</v>
      </c>
      <c r="G881" s="7" t="s">
        <v>14</v>
      </c>
      <c r="H881" s="7" t="s">
        <v>15</v>
      </c>
      <c r="I881" s="7" t="s">
        <v>16</v>
      </c>
      <c r="J881" s="7" t="s">
        <v>17</v>
      </c>
      <c r="L881" s="1"/>
      <c r="M881" s="1"/>
    </row>
    <row r="882" spans="1:13" s="1" customFormat="1" x14ac:dyDescent="0.25">
      <c r="A882" s="8">
        <v>2022</v>
      </c>
      <c r="B882" s="8">
        <v>12</v>
      </c>
      <c r="C882" s="18">
        <v>44896</v>
      </c>
      <c r="D882" s="18">
        <v>44926</v>
      </c>
      <c r="E882" s="8" t="s">
        <v>74</v>
      </c>
      <c r="F882" s="12">
        <v>2020.54</v>
      </c>
      <c r="G882" s="12">
        <v>0</v>
      </c>
      <c r="H882" s="12">
        <v>12.32</v>
      </c>
      <c r="I882" s="12">
        <v>0</v>
      </c>
      <c r="J882" s="15" t="s">
        <v>31</v>
      </c>
    </row>
    <row r="883" spans="1:13" s="1" customFormat="1" x14ac:dyDescent="0.25">
      <c r="A883" s="8">
        <v>2022</v>
      </c>
      <c r="B883" s="8">
        <v>11</v>
      </c>
      <c r="C883" s="18">
        <v>44866</v>
      </c>
      <c r="D883" s="18">
        <v>44895</v>
      </c>
      <c r="E883" s="8" t="s">
        <v>74</v>
      </c>
      <c r="F883" s="12">
        <v>2060.88</v>
      </c>
      <c r="G883" s="12">
        <v>0</v>
      </c>
      <c r="H883" s="12">
        <v>12.7</v>
      </c>
      <c r="I883" s="12">
        <v>0</v>
      </c>
      <c r="J883" s="15" t="s">
        <v>31</v>
      </c>
    </row>
    <row r="884" spans="1:13" s="1" customFormat="1" x14ac:dyDescent="0.25">
      <c r="A884" s="8">
        <v>2022</v>
      </c>
      <c r="B884" s="8">
        <v>10</v>
      </c>
      <c r="C884" s="18">
        <v>44835</v>
      </c>
      <c r="D884" s="18">
        <v>44865</v>
      </c>
      <c r="E884" s="8" t="s">
        <v>74</v>
      </c>
      <c r="F884" s="12">
        <v>2458.4499999999998</v>
      </c>
      <c r="G884" s="12">
        <v>0</v>
      </c>
      <c r="H884" s="12">
        <v>12.42</v>
      </c>
      <c r="I884" s="12">
        <v>0</v>
      </c>
      <c r="J884" s="15" t="s">
        <v>31</v>
      </c>
    </row>
    <row r="885" spans="1:13" s="1" customFormat="1" x14ac:dyDescent="0.25">
      <c r="A885" s="8">
        <v>2022</v>
      </c>
      <c r="B885" s="8">
        <v>9</v>
      </c>
      <c r="C885" s="18">
        <v>44805</v>
      </c>
      <c r="D885" s="18">
        <v>44834</v>
      </c>
      <c r="E885" s="8" t="s">
        <v>74</v>
      </c>
      <c r="F885" s="12">
        <v>2796.76</v>
      </c>
      <c r="G885" s="12">
        <v>0</v>
      </c>
      <c r="H885" s="12">
        <v>13.18</v>
      </c>
      <c r="I885" s="12">
        <v>0</v>
      </c>
      <c r="J885" s="15" t="s">
        <v>31</v>
      </c>
    </row>
    <row r="886" spans="1:13" s="1" customFormat="1" x14ac:dyDescent="0.25">
      <c r="A886" s="8">
        <v>2022</v>
      </c>
      <c r="B886" s="8">
        <v>8</v>
      </c>
      <c r="C886" s="18">
        <v>44774</v>
      </c>
      <c r="D886" s="18">
        <v>44804</v>
      </c>
      <c r="E886" s="8" t="s">
        <v>74</v>
      </c>
      <c r="F886" s="12">
        <v>3252.68</v>
      </c>
      <c r="G886" s="12">
        <v>0</v>
      </c>
      <c r="H886" s="12">
        <v>13.2</v>
      </c>
      <c r="I886" s="12">
        <v>0</v>
      </c>
      <c r="J886" s="15" t="s">
        <v>31</v>
      </c>
    </row>
    <row r="887" spans="1:13" s="1" customFormat="1" x14ac:dyDescent="0.25">
      <c r="A887" s="8">
        <v>2022</v>
      </c>
      <c r="B887" s="8">
        <v>7</v>
      </c>
      <c r="C887" s="18">
        <v>44743</v>
      </c>
      <c r="D887" s="18">
        <v>44773</v>
      </c>
      <c r="E887" s="8" t="s">
        <v>74</v>
      </c>
      <c r="F887" s="12">
        <v>3458.44</v>
      </c>
      <c r="G887" s="12">
        <v>0</v>
      </c>
      <c r="H887" s="12">
        <v>13.62</v>
      </c>
      <c r="I887" s="12">
        <v>0</v>
      </c>
      <c r="J887" s="15" t="s">
        <v>31</v>
      </c>
    </row>
    <row r="888" spans="1:13" s="1" customFormat="1" x14ac:dyDescent="0.25">
      <c r="A888" s="8">
        <v>2022</v>
      </c>
      <c r="B888" s="8">
        <v>6</v>
      </c>
      <c r="C888" s="18">
        <v>44713</v>
      </c>
      <c r="D888" s="18">
        <v>44742</v>
      </c>
      <c r="E888" s="8" t="s">
        <v>74</v>
      </c>
      <c r="F888" s="12">
        <v>3028.95</v>
      </c>
      <c r="G888" s="12">
        <v>0</v>
      </c>
      <c r="H888" s="12">
        <v>13.2</v>
      </c>
      <c r="I888" s="12">
        <v>0</v>
      </c>
      <c r="J888" s="15" t="s">
        <v>31</v>
      </c>
    </row>
    <row r="889" spans="1:13" s="1" customFormat="1" x14ac:dyDescent="0.25">
      <c r="A889" s="8">
        <v>2022</v>
      </c>
      <c r="B889" s="8">
        <v>5</v>
      </c>
      <c r="C889" s="18">
        <v>44682</v>
      </c>
      <c r="D889" s="18">
        <v>44712</v>
      </c>
      <c r="E889" s="8" t="s">
        <v>74</v>
      </c>
      <c r="F889" s="12">
        <v>2654.19</v>
      </c>
      <c r="G889" s="12">
        <v>0</v>
      </c>
      <c r="H889" s="12">
        <v>12.62</v>
      </c>
      <c r="I889" s="12">
        <v>0</v>
      </c>
      <c r="J889" s="15" t="s">
        <v>31</v>
      </c>
    </row>
    <row r="890" spans="1:13" s="1" customFormat="1" x14ac:dyDescent="0.25">
      <c r="A890" s="8">
        <v>2022</v>
      </c>
      <c r="B890" s="8">
        <v>4</v>
      </c>
      <c r="C890" s="18">
        <v>44652</v>
      </c>
      <c r="D890" s="18">
        <v>44681</v>
      </c>
      <c r="E890" s="8" t="s">
        <v>74</v>
      </c>
      <c r="F890" s="12">
        <v>2185.0100000000002</v>
      </c>
      <c r="G890" s="12">
        <v>0</v>
      </c>
      <c r="H890" s="12">
        <v>11.74</v>
      </c>
      <c r="I890" s="12">
        <v>0</v>
      </c>
      <c r="J890" s="15" t="s">
        <v>31</v>
      </c>
    </row>
    <row r="891" spans="1:13" s="1" customFormat="1" x14ac:dyDescent="0.25">
      <c r="A891" s="8">
        <v>2022</v>
      </c>
      <c r="B891" s="8">
        <v>3</v>
      </c>
      <c r="C891" s="18">
        <v>44621</v>
      </c>
      <c r="D891" s="18">
        <v>44651</v>
      </c>
      <c r="E891" s="8" t="s">
        <v>74</v>
      </c>
      <c r="F891" s="12">
        <v>2094.12</v>
      </c>
      <c r="G891" s="12">
        <v>0</v>
      </c>
      <c r="H891" s="12">
        <v>11.35</v>
      </c>
      <c r="I891" s="12">
        <v>0</v>
      </c>
      <c r="J891" s="15" t="s">
        <v>31</v>
      </c>
    </row>
    <row r="892" spans="1:13" s="1" customFormat="1" x14ac:dyDescent="0.25">
      <c r="A892" s="8">
        <v>2022</v>
      </c>
      <c r="B892" s="8">
        <v>2</v>
      </c>
      <c r="C892" s="18">
        <v>44593</v>
      </c>
      <c r="D892" s="18">
        <v>44620</v>
      </c>
      <c r="E892" s="8" t="s">
        <v>74</v>
      </c>
      <c r="F892" s="12">
        <v>1853</v>
      </c>
      <c r="G892" s="12">
        <v>0</v>
      </c>
      <c r="H892" s="12">
        <v>11.19</v>
      </c>
      <c r="I892" s="12">
        <v>0</v>
      </c>
      <c r="J892" s="15" t="s">
        <v>31</v>
      </c>
    </row>
    <row r="893" spans="1:13" s="1" customFormat="1" x14ac:dyDescent="0.25">
      <c r="A893" s="8">
        <v>2023</v>
      </c>
      <c r="B893" s="8">
        <v>1</v>
      </c>
      <c r="C893" s="18">
        <v>44927</v>
      </c>
      <c r="D893" s="18">
        <v>44957</v>
      </c>
      <c r="E893" s="8" t="s">
        <v>74</v>
      </c>
      <c r="F893" s="12">
        <v>2109.46</v>
      </c>
      <c r="G893" s="12">
        <v>0</v>
      </c>
      <c r="H893" s="12">
        <v>12.48</v>
      </c>
      <c r="I893" s="12">
        <v>0</v>
      </c>
      <c r="J893" s="15" t="s">
        <v>31</v>
      </c>
      <c r="L893"/>
      <c r="M893"/>
    </row>
    <row r="894" spans="1:13" x14ac:dyDescent="0.25">
      <c r="A894" s="9" t="s">
        <v>18</v>
      </c>
      <c r="B894" s="9"/>
      <c r="C894" s="9"/>
      <c r="D894" s="10"/>
      <c r="E894" s="10"/>
      <c r="F894" s="21">
        <f>SUM(F882:F893)</f>
        <v>29972.48</v>
      </c>
      <c r="G894" s="21">
        <f>SUM(G882:G893)</f>
        <v>0</v>
      </c>
      <c r="H894" s="13">
        <f>MAX(H882:H893)</f>
        <v>13.62</v>
      </c>
      <c r="I894" s="13">
        <f>MAX(I882:I893)</f>
        <v>0</v>
      </c>
      <c r="J894" s="14" t="s">
        <v>104</v>
      </c>
    </row>
    <row r="898" spans="1:13" x14ac:dyDescent="0.25">
      <c r="B898" s="2" t="s">
        <v>19</v>
      </c>
      <c r="H898" s="3" t="s">
        <v>0</v>
      </c>
      <c r="I898" s="4" t="s">
        <v>23</v>
      </c>
    </row>
    <row r="899" spans="1:13" x14ac:dyDescent="0.25">
      <c r="B899" s="2" t="s">
        <v>20</v>
      </c>
      <c r="G899" s="5" t="s">
        <v>1</v>
      </c>
      <c r="H899" s="3" t="s">
        <v>2</v>
      </c>
      <c r="I899" s="4">
        <v>1</v>
      </c>
    </row>
    <row r="900" spans="1:13" ht="15" customHeight="1" x14ac:dyDescent="0.25">
      <c r="A900" s="36"/>
      <c r="B900" s="36"/>
      <c r="C900" s="36"/>
      <c r="D900" s="36"/>
      <c r="E900" s="36"/>
      <c r="F900" s="36"/>
      <c r="G900" s="6"/>
      <c r="H900" s="3" t="s">
        <v>3</v>
      </c>
      <c r="I900" s="4" t="s">
        <v>4</v>
      </c>
    </row>
    <row r="901" spans="1:13" x14ac:dyDescent="0.25">
      <c r="A901" s="36" t="s">
        <v>21</v>
      </c>
      <c r="B901" s="36"/>
      <c r="C901" s="36"/>
      <c r="D901" s="36"/>
      <c r="E901" s="36"/>
      <c r="F901" s="36"/>
      <c r="G901" s="37" t="s">
        <v>22</v>
      </c>
      <c r="H901" s="37"/>
      <c r="I901" s="37"/>
      <c r="J901" s="37"/>
    </row>
    <row r="902" spans="1:13" x14ac:dyDescent="0.25">
      <c r="A902" s="17" t="s">
        <v>5</v>
      </c>
      <c r="C902">
        <v>2300058232</v>
      </c>
    </row>
    <row r="903" spans="1:13" x14ac:dyDescent="0.25">
      <c r="A903" s="35" t="s">
        <v>6</v>
      </c>
      <c r="B903" s="35"/>
      <c r="C903" s="16" t="s">
        <v>166</v>
      </c>
      <c r="D903" s="38" t="s">
        <v>54</v>
      </c>
      <c r="E903" s="38"/>
      <c r="F903" s="38"/>
      <c r="G903" s="3" t="s">
        <v>26</v>
      </c>
      <c r="H903" s="4"/>
      <c r="I903" s="11" t="s">
        <v>7</v>
      </c>
      <c r="J903">
        <v>13.2</v>
      </c>
    </row>
    <row r="904" spans="1:13" x14ac:dyDescent="0.25">
      <c r="A904" s="7" t="s">
        <v>8</v>
      </c>
      <c r="B904" s="7" t="s">
        <v>9</v>
      </c>
      <c r="C904" s="7" t="s">
        <v>10</v>
      </c>
      <c r="D904" s="7" t="s">
        <v>11</v>
      </c>
      <c r="E904" s="7" t="s">
        <v>12</v>
      </c>
      <c r="F904" s="7" t="s">
        <v>13</v>
      </c>
      <c r="G904" s="7" t="s">
        <v>14</v>
      </c>
      <c r="H904" s="7" t="s">
        <v>15</v>
      </c>
      <c r="I904" s="7" t="s">
        <v>16</v>
      </c>
      <c r="J904" s="7" t="s">
        <v>17</v>
      </c>
      <c r="L904" s="1"/>
      <c r="M904" s="1"/>
    </row>
    <row r="905" spans="1:13" s="1" customFormat="1" x14ac:dyDescent="0.25">
      <c r="A905" s="8">
        <v>2022</v>
      </c>
      <c r="B905" s="8">
        <v>12</v>
      </c>
      <c r="C905" s="18">
        <v>44896</v>
      </c>
      <c r="D905" s="18">
        <v>44926</v>
      </c>
      <c r="E905" s="8" t="s">
        <v>27</v>
      </c>
      <c r="F905" s="12">
        <v>1318.46</v>
      </c>
      <c r="G905" s="12">
        <v>686.15</v>
      </c>
      <c r="H905" s="12">
        <v>5.7</v>
      </c>
      <c r="I905" s="12">
        <v>5.47</v>
      </c>
      <c r="J905" s="15" t="s">
        <v>38</v>
      </c>
    </row>
    <row r="906" spans="1:13" s="1" customFormat="1" x14ac:dyDescent="0.25">
      <c r="A906" s="8">
        <v>2022</v>
      </c>
      <c r="B906" s="8">
        <v>11</v>
      </c>
      <c r="C906" s="18">
        <v>44866</v>
      </c>
      <c r="D906" s="18">
        <v>44895</v>
      </c>
      <c r="E906" s="8" t="s">
        <v>27</v>
      </c>
      <c r="F906" s="12">
        <v>1359.87</v>
      </c>
      <c r="G906" s="12">
        <v>663.25</v>
      </c>
      <c r="H906" s="12">
        <v>6.04</v>
      </c>
      <c r="I906" s="12">
        <v>5.62</v>
      </c>
      <c r="J906" s="15" t="s">
        <v>39</v>
      </c>
    </row>
    <row r="907" spans="1:13" s="1" customFormat="1" x14ac:dyDescent="0.25">
      <c r="A907" s="8">
        <v>2022</v>
      </c>
      <c r="B907" s="8">
        <v>10</v>
      </c>
      <c r="C907" s="18">
        <v>44835</v>
      </c>
      <c r="D907" s="18">
        <v>44865</v>
      </c>
      <c r="E907" s="8" t="s">
        <v>27</v>
      </c>
      <c r="F907" s="12">
        <v>1353.1</v>
      </c>
      <c r="G907" s="12">
        <v>734.62</v>
      </c>
      <c r="H907" s="12">
        <v>6.41</v>
      </c>
      <c r="I907" s="12">
        <v>6.66</v>
      </c>
      <c r="J907" s="15" t="s">
        <v>56</v>
      </c>
    </row>
    <row r="908" spans="1:13" s="1" customFormat="1" x14ac:dyDescent="0.25">
      <c r="A908" s="8">
        <v>2022</v>
      </c>
      <c r="B908" s="8">
        <v>9</v>
      </c>
      <c r="C908" s="18">
        <v>44805</v>
      </c>
      <c r="D908" s="18">
        <v>44834</v>
      </c>
      <c r="E908" s="8" t="s">
        <v>27</v>
      </c>
      <c r="F908" s="12">
        <v>1526.81</v>
      </c>
      <c r="G908" s="12">
        <v>780.5</v>
      </c>
      <c r="H908" s="12">
        <v>8.32</v>
      </c>
      <c r="I908" s="12">
        <v>7.51</v>
      </c>
      <c r="J908" s="15" t="s">
        <v>38</v>
      </c>
    </row>
    <row r="909" spans="1:13" s="1" customFormat="1" x14ac:dyDescent="0.25">
      <c r="A909" s="8">
        <v>2022</v>
      </c>
      <c r="B909" s="8">
        <v>8</v>
      </c>
      <c r="C909" s="18">
        <v>44774</v>
      </c>
      <c r="D909" s="18">
        <v>44804</v>
      </c>
      <c r="E909" s="8" t="s">
        <v>27</v>
      </c>
      <c r="F909" s="12">
        <v>1967.51</v>
      </c>
      <c r="G909" s="12">
        <v>946.72</v>
      </c>
      <c r="H909" s="12">
        <v>10.58</v>
      </c>
      <c r="I909" s="12">
        <v>8.49</v>
      </c>
      <c r="J909" s="15" t="s">
        <v>41</v>
      </c>
    </row>
    <row r="910" spans="1:13" s="1" customFormat="1" x14ac:dyDescent="0.25">
      <c r="A910" s="8">
        <v>2022</v>
      </c>
      <c r="B910" s="8">
        <v>7</v>
      </c>
      <c r="C910" s="18">
        <v>44743</v>
      </c>
      <c r="D910" s="18">
        <v>44773</v>
      </c>
      <c r="E910" s="8" t="s">
        <v>27</v>
      </c>
      <c r="F910" s="12">
        <v>2023.06</v>
      </c>
      <c r="G910" s="12">
        <v>969.72</v>
      </c>
      <c r="H910" s="12">
        <v>10.32</v>
      </c>
      <c r="I910" s="12">
        <v>9.68</v>
      </c>
      <c r="J910" s="15" t="s">
        <v>41</v>
      </c>
    </row>
    <row r="911" spans="1:13" s="1" customFormat="1" x14ac:dyDescent="0.25">
      <c r="A911" s="8">
        <v>2022</v>
      </c>
      <c r="B911" s="8">
        <v>6</v>
      </c>
      <c r="C911" s="18">
        <v>44713</v>
      </c>
      <c r="D911" s="18">
        <v>44742</v>
      </c>
      <c r="E911" s="8" t="s">
        <v>27</v>
      </c>
      <c r="F911" s="12">
        <v>1865.2</v>
      </c>
      <c r="G911" s="12">
        <v>917.52</v>
      </c>
      <c r="H911" s="12">
        <v>9.5</v>
      </c>
      <c r="I911" s="12">
        <v>9.07</v>
      </c>
      <c r="J911" s="15" t="s">
        <v>39</v>
      </c>
    </row>
    <row r="912" spans="1:13" s="1" customFormat="1" x14ac:dyDescent="0.25">
      <c r="A912" s="8">
        <v>2022</v>
      </c>
      <c r="B912" s="8">
        <v>5</v>
      </c>
      <c r="C912" s="18">
        <v>44682</v>
      </c>
      <c r="D912" s="18">
        <v>44712</v>
      </c>
      <c r="E912" s="8" t="s">
        <v>27</v>
      </c>
      <c r="F912" s="12">
        <v>1538.38</v>
      </c>
      <c r="G912" s="12">
        <v>816.22</v>
      </c>
      <c r="H912" s="12">
        <v>8.27</v>
      </c>
      <c r="I912" s="12">
        <v>8.09</v>
      </c>
      <c r="J912" s="15" t="s">
        <v>56</v>
      </c>
    </row>
    <row r="913" spans="1:13" s="1" customFormat="1" x14ac:dyDescent="0.25">
      <c r="A913" s="8">
        <v>2022</v>
      </c>
      <c r="B913" s="8">
        <v>4</v>
      </c>
      <c r="C913" s="18">
        <v>44652</v>
      </c>
      <c r="D913" s="18">
        <v>44681</v>
      </c>
      <c r="E913" s="8" t="s">
        <v>27</v>
      </c>
      <c r="F913" s="12">
        <v>1344.84</v>
      </c>
      <c r="G913" s="12">
        <v>776.62</v>
      </c>
      <c r="H913" s="12">
        <v>7.57</v>
      </c>
      <c r="I913" s="12">
        <v>6.2</v>
      </c>
      <c r="J913" s="15" t="s">
        <v>36</v>
      </c>
    </row>
    <row r="914" spans="1:13" s="1" customFormat="1" x14ac:dyDescent="0.25">
      <c r="A914" s="8">
        <v>2022</v>
      </c>
      <c r="B914" s="8">
        <v>3</v>
      </c>
      <c r="C914" s="18">
        <v>44621</v>
      </c>
      <c r="D914" s="18">
        <v>44651</v>
      </c>
      <c r="E914" s="8" t="s">
        <v>27</v>
      </c>
      <c r="F914" s="12">
        <v>1352.59</v>
      </c>
      <c r="G914" s="12">
        <v>717.52</v>
      </c>
      <c r="H914" s="12">
        <v>6.38</v>
      </c>
      <c r="I914" s="12">
        <v>6.06</v>
      </c>
      <c r="J914" s="15" t="s">
        <v>56</v>
      </c>
    </row>
    <row r="915" spans="1:13" s="1" customFormat="1" x14ac:dyDescent="0.25">
      <c r="A915" s="8">
        <v>2022</v>
      </c>
      <c r="B915" s="8">
        <v>2</v>
      </c>
      <c r="C915" s="18">
        <v>44593</v>
      </c>
      <c r="D915" s="18">
        <v>44620</v>
      </c>
      <c r="E915" s="8" t="s">
        <v>27</v>
      </c>
      <c r="F915" s="12">
        <v>1214.2</v>
      </c>
      <c r="G915" s="12">
        <v>674.27</v>
      </c>
      <c r="H915" s="12">
        <v>5.75</v>
      </c>
      <c r="I915" s="12">
        <v>5.64</v>
      </c>
      <c r="J915" s="15" t="s">
        <v>40</v>
      </c>
    </row>
    <row r="916" spans="1:13" s="1" customFormat="1" x14ac:dyDescent="0.25">
      <c r="A916" s="8">
        <v>2023</v>
      </c>
      <c r="B916" s="8">
        <v>1</v>
      </c>
      <c r="C916" s="18">
        <v>44927</v>
      </c>
      <c r="D916" s="18">
        <v>44957</v>
      </c>
      <c r="E916" s="8" t="s">
        <v>27</v>
      </c>
      <c r="F916" s="12">
        <v>1204.99</v>
      </c>
      <c r="G916" s="12">
        <v>663.62</v>
      </c>
      <c r="H916" s="12">
        <v>5.28</v>
      </c>
      <c r="I916" s="12">
        <v>4.57</v>
      </c>
      <c r="J916" s="15" t="s">
        <v>40</v>
      </c>
      <c r="L916"/>
      <c r="M916"/>
    </row>
    <row r="917" spans="1:13" x14ac:dyDescent="0.25">
      <c r="A917" s="9" t="s">
        <v>18</v>
      </c>
      <c r="B917" s="9"/>
      <c r="C917" s="9"/>
      <c r="D917" s="10"/>
      <c r="E917" s="10"/>
      <c r="F917" s="13">
        <f>SUM(F905:F916)</f>
        <v>18069.010000000002</v>
      </c>
      <c r="G917" s="13">
        <f>SUM(G905:G916)</f>
        <v>9346.7300000000014</v>
      </c>
      <c r="H917" s="13">
        <f>MAX(H905:H916)</f>
        <v>10.58</v>
      </c>
      <c r="I917" s="13">
        <f>MAX(I905:I916)</f>
        <v>9.68</v>
      </c>
      <c r="J917" s="14" t="s">
        <v>104</v>
      </c>
    </row>
    <row r="921" spans="1:13" x14ac:dyDescent="0.25">
      <c r="B921" s="2" t="s">
        <v>19</v>
      </c>
      <c r="H921" s="3" t="s">
        <v>0</v>
      </c>
      <c r="I921" s="4" t="s">
        <v>23</v>
      </c>
    </row>
    <row r="922" spans="1:13" x14ac:dyDescent="0.25">
      <c r="B922" s="2" t="s">
        <v>20</v>
      </c>
      <c r="G922" s="5" t="s">
        <v>1</v>
      </c>
      <c r="H922" s="3" t="s">
        <v>2</v>
      </c>
      <c r="I922" s="4">
        <v>1</v>
      </c>
    </row>
    <row r="923" spans="1:13" ht="15" customHeight="1" x14ac:dyDescent="0.25">
      <c r="A923" s="36"/>
      <c r="B923" s="36"/>
      <c r="C923" s="36"/>
      <c r="D923" s="36"/>
      <c r="E923" s="36"/>
      <c r="F923" s="36"/>
      <c r="G923" s="6"/>
      <c r="H923" s="3" t="s">
        <v>3</v>
      </c>
      <c r="I923" s="4" t="s">
        <v>4</v>
      </c>
    </row>
    <row r="924" spans="1:13" x14ac:dyDescent="0.25">
      <c r="A924" s="36" t="s">
        <v>167</v>
      </c>
      <c r="B924" s="36"/>
      <c r="C924" s="36"/>
      <c r="D924" s="36"/>
      <c r="E924" s="36"/>
      <c r="F924" s="36"/>
      <c r="G924" s="37" t="s">
        <v>22</v>
      </c>
      <c r="H924" s="37"/>
      <c r="I924" s="37"/>
      <c r="J924" s="37"/>
    </row>
    <row r="925" spans="1:13" x14ac:dyDescent="0.25">
      <c r="A925" s="17" t="s">
        <v>5</v>
      </c>
      <c r="C925">
        <v>2300062028</v>
      </c>
    </row>
    <row r="926" spans="1:13" x14ac:dyDescent="0.25">
      <c r="A926" s="35" t="s">
        <v>6</v>
      </c>
      <c r="B926" s="35"/>
      <c r="C926" s="16" t="s">
        <v>168</v>
      </c>
      <c r="D926" s="38" t="s">
        <v>169</v>
      </c>
      <c r="E926" s="38"/>
      <c r="F926" s="38"/>
      <c r="G926" s="3" t="s">
        <v>79</v>
      </c>
      <c r="H926" s="4"/>
      <c r="I926" s="11" t="s">
        <v>7</v>
      </c>
      <c r="J926">
        <v>7.36</v>
      </c>
    </row>
    <row r="927" spans="1:13" x14ac:dyDescent="0.25">
      <c r="A927" s="7" t="s">
        <v>8</v>
      </c>
      <c r="B927" s="7" t="s">
        <v>9</v>
      </c>
      <c r="C927" s="7" t="s">
        <v>10</v>
      </c>
      <c r="D927" s="7" t="s">
        <v>11</v>
      </c>
      <c r="E927" s="7" t="s">
        <v>12</v>
      </c>
      <c r="F927" s="7" t="s">
        <v>13</v>
      </c>
      <c r="G927" s="7" t="s">
        <v>14</v>
      </c>
      <c r="H927" s="7" t="s">
        <v>15</v>
      </c>
      <c r="I927" s="7" t="s">
        <v>16</v>
      </c>
      <c r="J927" s="7" t="s">
        <v>17</v>
      </c>
      <c r="L927" s="1"/>
      <c r="M927" s="1"/>
    </row>
    <row r="928" spans="1:13" s="1" customFormat="1" x14ac:dyDescent="0.25">
      <c r="A928" s="8">
        <v>2022</v>
      </c>
      <c r="B928" s="8">
        <v>12</v>
      </c>
      <c r="C928" s="18">
        <v>44896</v>
      </c>
      <c r="D928" s="18">
        <v>44926</v>
      </c>
      <c r="E928" s="8" t="s">
        <v>27</v>
      </c>
      <c r="F928" s="12">
        <v>388.03</v>
      </c>
      <c r="G928" s="12">
        <v>102.62</v>
      </c>
      <c r="H928" s="12">
        <v>0</v>
      </c>
      <c r="I928" s="12">
        <v>0</v>
      </c>
      <c r="J928" s="15" t="s">
        <v>104</v>
      </c>
    </row>
    <row r="929" spans="1:13" s="1" customFormat="1" x14ac:dyDescent="0.25">
      <c r="A929" s="8">
        <v>2022</v>
      </c>
      <c r="B929" s="8">
        <v>11</v>
      </c>
      <c r="C929" s="18">
        <v>44866</v>
      </c>
      <c r="D929" s="18">
        <v>44895</v>
      </c>
      <c r="E929" s="8" t="s">
        <v>27</v>
      </c>
      <c r="F929" s="12">
        <v>280.62</v>
      </c>
      <c r="G929" s="12">
        <v>83.06</v>
      </c>
      <c r="H929" s="12">
        <v>0</v>
      </c>
      <c r="I929" s="12">
        <v>0</v>
      </c>
      <c r="J929" s="15" t="s">
        <v>67</v>
      </c>
    </row>
    <row r="930" spans="1:13" s="1" customFormat="1" x14ac:dyDescent="0.25">
      <c r="A930" s="8">
        <v>2022</v>
      </c>
      <c r="B930" s="8">
        <v>10</v>
      </c>
      <c r="C930" s="18">
        <v>44835</v>
      </c>
      <c r="D930" s="18">
        <v>44865</v>
      </c>
      <c r="E930" s="8" t="s">
        <v>27</v>
      </c>
      <c r="F930" s="12">
        <v>213.18</v>
      </c>
      <c r="G930" s="12">
        <v>105.04</v>
      </c>
      <c r="H930" s="12">
        <v>2.64</v>
      </c>
      <c r="I930" s="12">
        <v>1.88</v>
      </c>
      <c r="J930" s="15" t="s">
        <v>39</v>
      </c>
    </row>
    <row r="931" spans="1:13" s="1" customFormat="1" x14ac:dyDescent="0.25">
      <c r="A931" s="8">
        <v>2022</v>
      </c>
      <c r="B931" s="8">
        <v>9</v>
      </c>
      <c r="C931" s="18">
        <v>44805</v>
      </c>
      <c r="D931" s="18">
        <v>44834</v>
      </c>
      <c r="E931" s="8" t="s">
        <v>27</v>
      </c>
      <c r="F931" s="12">
        <v>206.4</v>
      </c>
      <c r="G931" s="12">
        <v>119.4</v>
      </c>
      <c r="H931" s="12">
        <v>3.08</v>
      </c>
      <c r="I931" s="12">
        <v>4.0999999999999996</v>
      </c>
      <c r="J931" s="15" t="s">
        <v>36</v>
      </c>
    </row>
    <row r="932" spans="1:13" s="1" customFormat="1" x14ac:dyDescent="0.25">
      <c r="A932" s="8">
        <v>2022</v>
      </c>
      <c r="B932" s="8">
        <v>8</v>
      </c>
      <c r="C932" s="18">
        <v>44774</v>
      </c>
      <c r="D932" s="18">
        <v>44804</v>
      </c>
      <c r="E932" s="8" t="s">
        <v>27</v>
      </c>
      <c r="F932" s="12">
        <v>291.14999999999998</v>
      </c>
      <c r="G932" s="12">
        <v>156.94</v>
      </c>
      <c r="H932" s="12">
        <v>3.13</v>
      </c>
      <c r="I932" s="12">
        <v>2.98</v>
      </c>
      <c r="J932" s="15" t="s">
        <v>56</v>
      </c>
    </row>
    <row r="933" spans="1:13" s="1" customFormat="1" x14ac:dyDescent="0.25">
      <c r="A933" s="8">
        <v>2022</v>
      </c>
      <c r="B933" s="8">
        <v>7</v>
      </c>
      <c r="C933" s="18">
        <v>44743</v>
      </c>
      <c r="D933" s="18">
        <v>44773</v>
      </c>
      <c r="E933" s="8" t="s">
        <v>27</v>
      </c>
      <c r="F933" s="12">
        <v>302.19</v>
      </c>
      <c r="G933" s="12">
        <v>159.38999999999999</v>
      </c>
      <c r="H933" s="12">
        <v>0.42</v>
      </c>
      <c r="I933" s="12">
        <v>1.01</v>
      </c>
      <c r="J933" s="15" t="s">
        <v>56</v>
      </c>
    </row>
    <row r="934" spans="1:13" s="1" customFormat="1" x14ac:dyDescent="0.25">
      <c r="A934" s="8">
        <v>2022</v>
      </c>
      <c r="B934" s="8">
        <v>6</v>
      </c>
      <c r="C934" s="18">
        <v>44713</v>
      </c>
      <c r="D934" s="18">
        <v>44742</v>
      </c>
      <c r="E934" s="8" t="s">
        <v>27</v>
      </c>
      <c r="F934" s="12">
        <v>278.36</v>
      </c>
      <c r="G934" s="12">
        <v>141.96</v>
      </c>
      <c r="H934" s="12">
        <v>3.37</v>
      </c>
      <c r="I934" s="12">
        <v>2.88</v>
      </c>
      <c r="J934" s="15" t="s">
        <v>38</v>
      </c>
    </row>
    <row r="935" spans="1:13" s="1" customFormat="1" x14ac:dyDescent="0.25">
      <c r="A935" s="8">
        <v>2022</v>
      </c>
      <c r="B935" s="8">
        <v>5</v>
      </c>
      <c r="C935" s="18">
        <v>44682</v>
      </c>
      <c r="D935" s="18">
        <v>44712</v>
      </c>
      <c r="E935" s="8" t="s">
        <v>27</v>
      </c>
      <c r="F935" s="12">
        <v>242.29</v>
      </c>
      <c r="G935" s="12">
        <v>132.94999999999999</v>
      </c>
      <c r="H935" s="12">
        <v>2.86</v>
      </c>
      <c r="I935" s="12">
        <v>2.64</v>
      </c>
      <c r="J935" s="15" t="s">
        <v>56</v>
      </c>
    </row>
    <row r="936" spans="1:13" s="1" customFormat="1" x14ac:dyDescent="0.25">
      <c r="A936" s="8">
        <v>2022</v>
      </c>
      <c r="B936" s="8">
        <v>4</v>
      </c>
      <c r="C936" s="18">
        <v>44652</v>
      </c>
      <c r="D936" s="18">
        <v>44681</v>
      </c>
      <c r="E936" s="8" t="s">
        <v>27</v>
      </c>
      <c r="F936" s="12">
        <v>187.58</v>
      </c>
      <c r="G936" s="12">
        <v>110.62</v>
      </c>
      <c r="H936" s="12">
        <v>3.29</v>
      </c>
      <c r="I936" s="12">
        <v>3.08</v>
      </c>
      <c r="J936" s="15" t="s">
        <v>36</v>
      </c>
    </row>
    <row r="937" spans="1:13" s="1" customFormat="1" x14ac:dyDescent="0.25">
      <c r="A937" s="8">
        <v>2022</v>
      </c>
      <c r="B937" s="8">
        <v>3</v>
      </c>
      <c r="C937" s="18">
        <v>44621</v>
      </c>
      <c r="D937" s="18">
        <v>44651</v>
      </c>
      <c r="E937" s="8" t="s">
        <v>27</v>
      </c>
      <c r="F937" s="12">
        <v>315.11</v>
      </c>
      <c r="G937" s="12">
        <v>96.52</v>
      </c>
      <c r="H937" s="12">
        <v>3.96</v>
      </c>
      <c r="I937" s="12">
        <v>3.58</v>
      </c>
      <c r="J937" s="15" t="s">
        <v>67</v>
      </c>
    </row>
    <row r="938" spans="1:13" s="1" customFormat="1" x14ac:dyDescent="0.25">
      <c r="A938" s="8">
        <v>2022</v>
      </c>
      <c r="B938" s="8">
        <v>2</v>
      </c>
      <c r="C938" s="18">
        <v>44593</v>
      </c>
      <c r="D938" s="18">
        <v>44620</v>
      </c>
      <c r="E938" s="8" t="s">
        <v>27</v>
      </c>
      <c r="F938" s="12">
        <v>326.87</v>
      </c>
      <c r="G938" s="12">
        <v>88.74</v>
      </c>
      <c r="H938" s="12">
        <v>4.74</v>
      </c>
      <c r="I938" s="12">
        <v>4.4400000000000004</v>
      </c>
      <c r="J938" s="15" t="s">
        <v>104</v>
      </c>
    </row>
    <row r="939" spans="1:13" s="1" customFormat="1" x14ac:dyDescent="0.25">
      <c r="A939" s="8">
        <v>2023</v>
      </c>
      <c r="B939" s="8">
        <v>1</v>
      </c>
      <c r="C939" s="18">
        <v>44927</v>
      </c>
      <c r="D939" s="18">
        <v>44957</v>
      </c>
      <c r="E939" s="8" t="s">
        <v>27</v>
      </c>
      <c r="F939" s="12">
        <v>373.97</v>
      </c>
      <c r="G939" s="12">
        <v>101.38</v>
      </c>
      <c r="H939" s="12">
        <v>0</v>
      </c>
      <c r="I939" s="12">
        <v>0</v>
      </c>
      <c r="J939" s="15" t="s">
        <v>104</v>
      </c>
      <c r="L939"/>
      <c r="M939"/>
    </row>
    <row r="940" spans="1:13" x14ac:dyDescent="0.25">
      <c r="A940" s="9" t="s">
        <v>18</v>
      </c>
      <c r="B940" s="9"/>
      <c r="C940" s="9"/>
      <c r="D940" s="10"/>
      <c r="E940" s="10"/>
      <c r="F940" s="13">
        <f>SUM(F928:F939)</f>
        <v>3405.75</v>
      </c>
      <c r="G940" s="13">
        <f>SUM(G928:G939)</f>
        <v>1398.62</v>
      </c>
      <c r="H940" s="13">
        <f>MAX(H928:H939)</f>
        <v>4.74</v>
      </c>
      <c r="I940" s="13">
        <f>MAX(I928:I939)</f>
        <v>4.4400000000000004</v>
      </c>
      <c r="J940" s="14" t="s">
        <v>104</v>
      </c>
    </row>
    <row r="944" spans="1:13" x14ac:dyDescent="0.25">
      <c r="B944" s="2" t="s">
        <v>19</v>
      </c>
      <c r="H944" s="3" t="s">
        <v>0</v>
      </c>
      <c r="I944" s="4" t="s">
        <v>23</v>
      </c>
    </row>
    <row r="945" spans="1:13" x14ac:dyDescent="0.25">
      <c r="B945" s="2" t="s">
        <v>20</v>
      </c>
      <c r="G945" s="5" t="s">
        <v>1</v>
      </c>
      <c r="H945" s="3" t="s">
        <v>2</v>
      </c>
      <c r="I945" s="4">
        <v>1</v>
      </c>
    </row>
    <row r="946" spans="1:13" ht="15" customHeight="1" x14ac:dyDescent="0.25">
      <c r="A946" s="36"/>
      <c r="B946" s="36"/>
      <c r="C946" s="36"/>
      <c r="D946" s="36"/>
      <c r="E946" s="36"/>
      <c r="F946" s="36"/>
      <c r="G946" s="6"/>
      <c r="H946" s="3" t="s">
        <v>3</v>
      </c>
      <c r="I946" s="4" t="s">
        <v>4</v>
      </c>
    </row>
    <row r="947" spans="1:13" x14ac:dyDescent="0.25">
      <c r="A947" s="36" t="s">
        <v>170</v>
      </c>
      <c r="B947" s="36"/>
      <c r="C947" s="36"/>
      <c r="D947" s="36"/>
      <c r="E947" s="36"/>
      <c r="F947" s="36"/>
      <c r="G947" s="37" t="s">
        <v>22</v>
      </c>
      <c r="H947" s="37"/>
      <c r="I947" s="37"/>
      <c r="J947" s="37"/>
    </row>
    <row r="948" spans="1:13" x14ac:dyDescent="0.25">
      <c r="A948" s="17" t="s">
        <v>5</v>
      </c>
      <c r="C948">
        <v>2300062034</v>
      </c>
    </row>
    <row r="949" spans="1:13" x14ac:dyDescent="0.25">
      <c r="A949" s="35" t="s">
        <v>6</v>
      </c>
      <c r="B949" s="35"/>
      <c r="C949" s="16" t="s">
        <v>171</v>
      </c>
      <c r="D949" s="38" t="s">
        <v>172</v>
      </c>
      <c r="E949" s="38"/>
      <c r="F949" s="38"/>
      <c r="G949" s="3" t="s">
        <v>79</v>
      </c>
      <c r="H949" s="4"/>
      <c r="I949" s="11" t="s">
        <v>7</v>
      </c>
      <c r="J949">
        <v>13.8</v>
      </c>
    </row>
    <row r="950" spans="1:13" x14ac:dyDescent="0.25">
      <c r="A950" s="7" t="s">
        <v>8</v>
      </c>
      <c r="B950" s="7" t="s">
        <v>9</v>
      </c>
      <c r="C950" s="7" t="s">
        <v>10</v>
      </c>
      <c r="D950" s="7" t="s">
        <v>11</v>
      </c>
      <c r="E950" s="7" t="s">
        <v>12</v>
      </c>
      <c r="F950" s="7" t="s">
        <v>13</v>
      </c>
      <c r="G950" s="7" t="s">
        <v>14</v>
      </c>
      <c r="H950" s="7" t="s">
        <v>15</v>
      </c>
      <c r="I950" s="7" t="s">
        <v>16</v>
      </c>
      <c r="J950" s="7" t="s">
        <v>17</v>
      </c>
      <c r="L950" s="1"/>
      <c r="M950" s="1"/>
    </row>
    <row r="951" spans="1:13" s="1" customFormat="1" x14ac:dyDescent="0.25">
      <c r="A951" s="8">
        <v>2022</v>
      </c>
      <c r="B951" s="8">
        <v>12</v>
      </c>
      <c r="C951" s="18">
        <v>44896</v>
      </c>
      <c r="D951" s="18">
        <v>44926</v>
      </c>
      <c r="E951" s="8" t="s">
        <v>27</v>
      </c>
      <c r="F951" s="12">
        <v>1439.9</v>
      </c>
      <c r="G951" s="12">
        <v>523.79</v>
      </c>
      <c r="H951" s="12">
        <v>0</v>
      </c>
      <c r="I951" s="12">
        <v>0</v>
      </c>
      <c r="J951" s="15" t="s">
        <v>55</v>
      </c>
    </row>
    <row r="952" spans="1:13" s="1" customFormat="1" x14ac:dyDescent="0.25">
      <c r="A952" s="8">
        <v>2022</v>
      </c>
      <c r="B952" s="8">
        <v>11</v>
      </c>
      <c r="C952" s="18">
        <v>44866</v>
      </c>
      <c r="D952" s="18">
        <v>44895</v>
      </c>
      <c r="E952" s="8" t="s">
        <v>27</v>
      </c>
      <c r="F952" s="12">
        <v>1286.1199999999999</v>
      </c>
      <c r="G952" s="12">
        <v>474.87</v>
      </c>
      <c r="H952" s="12">
        <v>0</v>
      </c>
      <c r="I952" s="12">
        <v>0</v>
      </c>
      <c r="J952" s="15" t="s">
        <v>55</v>
      </c>
    </row>
    <row r="953" spans="1:13" s="1" customFormat="1" x14ac:dyDescent="0.25">
      <c r="A953" s="8">
        <v>2022</v>
      </c>
      <c r="B953" s="8">
        <v>10</v>
      </c>
      <c r="C953" s="18">
        <v>44835</v>
      </c>
      <c r="D953" s="18">
        <v>44865</v>
      </c>
      <c r="E953" s="8" t="s">
        <v>27</v>
      </c>
      <c r="F953" s="12">
        <v>1303.8800000000001</v>
      </c>
      <c r="G953" s="12">
        <v>493.93</v>
      </c>
      <c r="H953" s="12">
        <v>0</v>
      </c>
      <c r="I953" s="12">
        <v>0</v>
      </c>
      <c r="J953" s="15" t="s">
        <v>55</v>
      </c>
    </row>
    <row r="954" spans="1:13" s="1" customFormat="1" x14ac:dyDescent="0.25">
      <c r="A954" s="8">
        <v>2022</v>
      </c>
      <c r="B954" s="8">
        <v>9</v>
      </c>
      <c r="C954" s="18">
        <v>44805</v>
      </c>
      <c r="D954" s="18">
        <v>44834</v>
      </c>
      <c r="E954" s="8" t="s">
        <v>27</v>
      </c>
      <c r="F954" s="12">
        <v>1223.75</v>
      </c>
      <c r="G954" s="12">
        <v>542.09</v>
      </c>
      <c r="H954" s="12">
        <v>5.61</v>
      </c>
      <c r="I954" s="12">
        <v>5.32</v>
      </c>
      <c r="J954" s="15" t="s">
        <v>97</v>
      </c>
    </row>
    <row r="955" spans="1:13" s="1" customFormat="1" x14ac:dyDescent="0.25">
      <c r="A955" s="8">
        <v>2022</v>
      </c>
      <c r="B955" s="8">
        <v>8</v>
      </c>
      <c r="C955" s="18">
        <v>44774</v>
      </c>
      <c r="D955" s="18">
        <v>44804</v>
      </c>
      <c r="E955" s="8" t="s">
        <v>27</v>
      </c>
      <c r="F955" s="12">
        <v>1575.92</v>
      </c>
      <c r="G955" s="12">
        <v>652</v>
      </c>
      <c r="H955" s="12">
        <v>4.95</v>
      </c>
      <c r="I955" s="12">
        <v>2.95</v>
      </c>
      <c r="J955" s="15" t="s">
        <v>34</v>
      </c>
    </row>
    <row r="956" spans="1:13" s="1" customFormat="1" x14ac:dyDescent="0.25">
      <c r="A956" s="8">
        <v>2022</v>
      </c>
      <c r="B956" s="8">
        <v>7</v>
      </c>
      <c r="C956" s="18">
        <v>44743</v>
      </c>
      <c r="D956" s="18">
        <v>44773</v>
      </c>
      <c r="E956" s="8" t="s">
        <v>27</v>
      </c>
      <c r="F956" s="12">
        <v>1654.62</v>
      </c>
      <c r="G956" s="12">
        <v>690.9</v>
      </c>
      <c r="H956" s="12">
        <v>5.3</v>
      </c>
      <c r="I956" s="12">
        <v>3.78</v>
      </c>
      <c r="J956" s="15" t="s">
        <v>34</v>
      </c>
    </row>
    <row r="957" spans="1:13" s="1" customFormat="1" x14ac:dyDescent="0.25">
      <c r="A957" s="8">
        <v>2022</v>
      </c>
      <c r="B957" s="8">
        <v>6</v>
      </c>
      <c r="C957" s="18">
        <v>44713</v>
      </c>
      <c r="D957" s="18">
        <v>44742</v>
      </c>
      <c r="E957" s="8" t="s">
        <v>27</v>
      </c>
      <c r="F957" s="12">
        <v>1497.11</v>
      </c>
      <c r="G957" s="12">
        <v>582.21</v>
      </c>
      <c r="H957" s="12">
        <v>7.06</v>
      </c>
      <c r="I957" s="12">
        <v>6.3</v>
      </c>
      <c r="J957" s="15" t="s">
        <v>52</v>
      </c>
    </row>
    <row r="958" spans="1:13" s="1" customFormat="1" x14ac:dyDescent="0.25">
      <c r="A958" s="8">
        <v>2022</v>
      </c>
      <c r="B958" s="8">
        <v>5</v>
      </c>
      <c r="C958" s="18">
        <v>44682</v>
      </c>
      <c r="D958" s="18">
        <v>44712</v>
      </c>
      <c r="E958" s="8" t="s">
        <v>27</v>
      </c>
      <c r="F958" s="12">
        <v>1457.56</v>
      </c>
      <c r="G958" s="12">
        <v>549.74</v>
      </c>
      <c r="H958" s="12">
        <v>7.96</v>
      </c>
      <c r="I958" s="12">
        <v>6.04</v>
      </c>
      <c r="J958" s="15" t="s">
        <v>55</v>
      </c>
    </row>
    <row r="959" spans="1:13" s="1" customFormat="1" x14ac:dyDescent="0.25">
      <c r="A959" s="8">
        <v>2022</v>
      </c>
      <c r="B959" s="8">
        <v>4</v>
      </c>
      <c r="C959" s="18">
        <v>44652</v>
      </c>
      <c r="D959" s="18">
        <v>44681</v>
      </c>
      <c r="E959" s="8" t="s">
        <v>27</v>
      </c>
      <c r="F959" s="12">
        <v>1464.31</v>
      </c>
      <c r="G959" s="12">
        <v>543.45000000000005</v>
      </c>
      <c r="H959" s="12">
        <v>8.8000000000000007</v>
      </c>
      <c r="I959" s="12">
        <v>9.42</v>
      </c>
      <c r="J959" s="15" t="s">
        <v>55</v>
      </c>
    </row>
    <row r="960" spans="1:13" s="1" customFormat="1" x14ac:dyDescent="0.25">
      <c r="A960" s="8">
        <v>2022</v>
      </c>
      <c r="B960" s="8">
        <v>3</v>
      </c>
      <c r="C960" s="18">
        <v>44621</v>
      </c>
      <c r="D960" s="18">
        <v>44651</v>
      </c>
      <c r="E960" s="8" t="s">
        <v>27</v>
      </c>
      <c r="F960" s="12">
        <v>2471.21</v>
      </c>
      <c r="G960" s="12">
        <v>784.48</v>
      </c>
      <c r="H960" s="12">
        <v>11.36</v>
      </c>
      <c r="I960" s="12">
        <v>11</v>
      </c>
      <c r="J960" s="15" t="s">
        <v>68</v>
      </c>
    </row>
    <row r="961" spans="1:13" s="1" customFormat="1" x14ac:dyDescent="0.25">
      <c r="A961" s="8">
        <v>2022</v>
      </c>
      <c r="B961" s="8">
        <v>2</v>
      </c>
      <c r="C961" s="18">
        <v>44593</v>
      </c>
      <c r="D961" s="18">
        <v>44620</v>
      </c>
      <c r="E961" s="8" t="s">
        <v>27</v>
      </c>
      <c r="F961" s="12">
        <v>1841.64</v>
      </c>
      <c r="G961" s="12">
        <v>731.98</v>
      </c>
      <c r="H961" s="12">
        <v>9.69</v>
      </c>
      <c r="I961" s="12">
        <v>10.35</v>
      </c>
      <c r="J961" s="15" t="s">
        <v>52</v>
      </c>
    </row>
    <row r="962" spans="1:13" s="1" customFormat="1" x14ac:dyDescent="0.25">
      <c r="A962" s="8">
        <v>2023</v>
      </c>
      <c r="B962" s="8">
        <v>1</v>
      </c>
      <c r="C962" s="18">
        <v>44927</v>
      </c>
      <c r="D962" s="18">
        <v>44957</v>
      </c>
      <c r="E962" s="8" t="s">
        <v>27</v>
      </c>
      <c r="F962" s="12">
        <v>1669.1</v>
      </c>
      <c r="G962" s="12">
        <v>511.21</v>
      </c>
      <c r="H962" s="12">
        <v>0</v>
      </c>
      <c r="I962" s="12">
        <v>0</v>
      </c>
      <c r="J962" s="15" t="s">
        <v>67</v>
      </c>
      <c r="L962"/>
      <c r="M962"/>
    </row>
    <row r="963" spans="1:13" x14ac:dyDescent="0.25">
      <c r="A963" s="9" t="s">
        <v>18</v>
      </c>
      <c r="B963" s="9"/>
      <c r="C963" s="9"/>
      <c r="D963" s="10"/>
      <c r="E963" s="10"/>
      <c r="F963" s="13">
        <f>SUM(F951:F962)</f>
        <v>18885.119999999995</v>
      </c>
      <c r="G963" s="13">
        <f>SUM(G951:G962)</f>
        <v>7080.6499999999987</v>
      </c>
      <c r="H963" s="13">
        <f>MAX(H951:H962)</f>
        <v>11.36</v>
      </c>
      <c r="I963" s="13">
        <f>MAX(I951:I962)</f>
        <v>11</v>
      </c>
      <c r="J963" s="14" t="s">
        <v>104</v>
      </c>
    </row>
    <row r="967" spans="1:13" x14ac:dyDescent="0.25">
      <c r="B967" s="2" t="s">
        <v>19</v>
      </c>
      <c r="H967" s="3" t="s">
        <v>0</v>
      </c>
      <c r="I967" s="4" t="s">
        <v>23</v>
      </c>
    </row>
    <row r="968" spans="1:13" x14ac:dyDescent="0.25">
      <c r="B968" s="2" t="s">
        <v>20</v>
      </c>
      <c r="G968" s="5" t="s">
        <v>1</v>
      </c>
      <c r="H968" s="3" t="s">
        <v>2</v>
      </c>
      <c r="I968" s="4">
        <v>1</v>
      </c>
    </row>
    <row r="969" spans="1:13" ht="15" customHeight="1" x14ac:dyDescent="0.25">
      <c r="A969" s="36"/>
      <c r="B969" s="36"/>
      <c r="C969" s="36"/>
      <c r="D969" s="36"/>
      <c r="E969" s="36"/>
      <c r="F969" s="36"/>
      <c r="G969" s="6"/>
      <c r="H969" s="3" t="s">
        <v>3</v>
      </c>
      <c r="I969" s="4" t="s">
        <v>4</v>
      </c>
    </row>
    <row r="970" spans="1:13" x14ac:dyDescent="0.25">
      <c r="A970" s="36" t="s">
        <v>173</v>
      </c>
      <c r="B970" s="36"/>
      <c r="C970" s="36"/>
      <c r="D970" s="36"/>
      <c r="E970" s="36"/>
      <c r="F970" s="36"/>
      <c r="G970" s="37" t="s">
        <v>22</v>
      </c>
      <c r="H970" s="37"/>
      <c r="I970" s="37"/>
      <c r="J970" s="37"/>
    </row>
    <row r="971" spans="1:13" x14ac:dyDescent="0.25">
      <c r="A971" s="17" t="s">
        <v>5</v>
      </c>
      <c r="C971">
        <v>2300062035</v>
      </c>
    </row>
    <row r="972" spans="1:13" x14ac:dyDescent="0.25">
      <c r="A972" s="35" t="s">
        <v>6</v>
      </c>
      <c r="B972" s="35"/>
      <c r="C972" s="16" t="s">
        <v>174</v>
      </c>
      <c r="D972" s="38" t="s">
        <v>175</v>
      </c>
      <c r="E972" s="38"/>
      <c r="F972" s="38"/>
      <c r="G972" s="3" t="s">
        <v>79</v>
      </c>
      <c r="H972" s="4"/>
      <c r="I972" s="11" t="s">
        <v>7</v>
      </c>
      <c r="J972">
        <v>23.8</v>
      </c>
    </row>
    <row r="973" spans="1:13" x14ac:dyDescent="0.25">
      <c r="A973" s="7" t="s">
        <v>8</v>
      </c>
      <c r="B973" s="7" t="s">
        <v>9</v>
      </c>
      <c r="C973" s="7" t="s">
        <v>10</v>
      </c>
      <c r="D973" s="7" t="s">
        <v>11</v>
      </c>
      <c r="E973" s="7" t="s">
        <v>12</v>
      </c>
      <c r="F973" s="7" t="s">
        <v>13</v>
      </c>
      <c r="G973" s="7" t="s">
        <v>14</v>
      </c>
      <c r="H973" s="7" t="s">
        <v>15</v>
      </c>
      <c r="I973" s="7" t="s">
        <v>16</v>
      </c>
      <c r="J973" s="7" t="s">
        <v>17</v>
      </c>
      <c r="L973" s="1"/>
      <c r="M973" s="1"/>
    </row>
    <row r="974" spans="1:13" s="1" customFormat="1" x14ac:dyDescent="0.25">
      <c r="A974" s="8">
        <v>2022</v>
      </c>
      <c r="B974" s="8">
        <v>12</v>
      </c>
      <c r="C974" s="18">
        <v>44896</v>
      </c>
      <c r="D974" s="18">
        <v>44926</v>
      </c>
      <c r="E974" s="8" t="s">
        <v>27</v>
      </c>
      <c r="F974" s="12">
        <v>2142.09</v>
      </c>
      <c r="G974" s="12">
        <v>680.77</v>
      </c>
      <c r="H974" s="12">
        <v>13.53</v>
      </c>
      <c r="I974" s="12">
        <v>15.57</v>
      </c>
      <c r="J974" s="15" t="s">
        <v>68</v>
      </c>
    </row>
    <row r="975" spans="1:13" s="1" customFormat="1" x14ac:dyDescent="0.25">
      <c r="A975" s="8">
        <v>2022</v>
      </c>
      <c r="B975" s="8">
        <v>11</v>
      </c>
      <c r="C975" s="18">
        <v>44866</v>
      </c>
      <c r="D975" s="18">
        <v>44895</v>
      </c>
      <c r="E975" s="8" t="s">
        <v>27</v>
      </c>
      <c r="F975" s="12">
        <v>2056.5</v>
      </c>
      <c r="G975" s="12">
        <v>671.07</v>
      </c>
      <c r="H975" s="12">
        <v>11.49</v>
      </c>
      <c r="I975" s="12">
        <v>16.36</v>
      </c>
      <c r="J975" s="15" t="s">
        <v>70</v>
      </c>
    </row>
    <row r="976" spans="1:13" s="1" customFormat="1" x14ac:dyDescent="0.25">
      <c r="A976" s="8">
        <v>2022</v>
      </c>
      <c r="B976" s="8">
        <v>10</v>
      </c>
      <c r="C976" s="18">
        <v>44835</v>
      </c>
      <c r="D976" s="18">
        <v>44865</v>
      </c>
      <c r="E976" s="8" t="s">
        <v>27</v>
      </c>
      <c r="F976" s="12">
        <v>2182.69</v>
      </c>
      <c r="G976" s="12">
        <v>866.41</v>
      </c>
      <c r="H976" s="12">
        <v>13.3</v>
      </c>
      <c r="I976" s="12">
        <v>16.64</v>
      </c>
      <c r="J976" s="15" t="s">
        <v>52</v>
      </c>
    </row>
    <row r="977" spans="1:13" s="1" customFormat="1" x14ac:dyDescent="0.25">
      <c r="A977" s="8">
        <v>2022</v>
      </c>
      <c r="B977" s="8">
        <v>9</v>
      </c>
      <c r="C977" s="18">
        <v>44805</v>
      </c>
      <c r="D977" s="18">
        <v>44834</v>
      </c>
      <c r="E977" s="8" t="s">
        <v>27</v>
      </c>
      <c r="F977" s="12">
        <v>2046.24</v>
      </c>
      <c r="G977" s="12">
        <v>887.86</v>
      </c>
      <c r="H977" s="12">
        <v>12.26</v>
      </c>
      <c r="I977" s="12">
        <v>14.74</v>
      </c>
      <c r="J977" s="15" t="s">
        <v>35</v>
      </c>
    </row>
    <row r="978" spans="1:13" s="1" customFormat="1" x14ac:dyDescent="0.25">
      <c r="A978" s="8">
        <v>2022</v>
      </c>
      <c r="B978" s="8">
        <v>8</v>
      </c>
      <c r="C978" s="18">
        <v>44774</v>
      </c>
      <c r="D978" s="18">
        <v>44804</v>
      </c>
      <c r="E978" s="8" t="s">
        <v>27</v>
      </c>
      <c r="F978" s="12">
        <v>2094.67</v>
      </c>
      <c r="G978" s="12">
        <v>959.63</v>
      </c>
      <c r="H978" s="12">
        <v>14.82</v>
      </c>
      <c r="I978" s="12">
        <v>15.75</v>
      </c>
      <c r="J978" s="15" t="s">
        <v>97</v>
      </c>
    </row>
    <row r="979" spans="1:13" s="1" customFormat="1" x14ac:dyDescent="0.25">
      <c r="A979" s="8">
        <v>2022</v>
      </c>
      <c r="B979" s="8">
        <v>7</v>
      </c>
      <c r="C979" s="18">
        <v>44743</v>
      </c>
      <c r="D979" s="18">
        <v>44773</v>
      </c>
      <c r="E979" s="8" t="s">
        <v>27</v>
      </c>
      <c r="F979" s="12">
        <v>2237.1999999999998</v>
      </c>
      <c r="G979" s="12">
        <v>993.05</v>
      </c>
      <c r="H979" s="12">
        <v>14.35</v>
      </c>
      <c r="I979" s="12">
        <v>14.78</v>
      </c>
      <c r="J979" s="15" t="s">
        <v>97</v>
      </c>
    </row>
    <row r="980" spans="1:13" s="1" customFormat="1" x14ac:dyDescent="0.25">
      <c r="A980" s="8">
        <v>2022</v>
      </c>
      <c r="B980" s="8">
        <v>6</v>
      </c>
      <c r="C980" s="18">
        <v>44713</v>
      </c>
      <c r="D980" s="18">
        <v>44742</v>
      </c>
      <c r="E980" s="8" t="s">
        <v>27</v>
      </c>
      <c r="F980" s="12">
        <v>2348.5700000000002</v>
      </c>
      <c r="G980" s="12">
        <v>989.4</v>
      </c>
      <c r="H980" s="12">
        <v>12.86</v>
      </c>
      <c r="I980" s="12">
        <v>15.83</v>
      </c>
      <c r="J980" s="15" t="s">
        <v>35</v>
      </c>
    </row>
    <row r="981" spans="1:13" s="1" customFormat="1" x14ac:dyDescent="0.25">
      <c r="A981" s="8">
        <v>2022</v>
      </c>
      <c r="B981" s="8">
        <v>5</v>
      </c>
      <c r="C981" s="18">
        <v>44682</v>
      </c>
      <c r="D981" s="18">
        <v>44712</v>
      </c>
      <c r="E981" s="8" t="s">
        <v>27</v>
      </c>
      <c r="F981" s="12">
        <v>2362.34</v>
      </c>
      <c r="G981" s="12">
        <v>923.72</v>
      </c>
      <c r="H981" s="12">
        <v>12.98</v>
      </c>
      <c r="I981" s="12">
        <v>14.95</v>
      </c>
      <c r="J981" s="15" t="s">
        <v>52</v>
      </c>
    </row>
    <row r="982" spans="1:13" s="1" customFormat="1" x14ac:dyDescent="0.25">
      <c r="A982" s="8">
        <v>2022</v>
      </c>
      <c r="B982" s="8">
        <v>4</v>
      </c>
      <c r="C982" s="18">
        <v>44652</v>
      </c>
      <c r="D982" s="18">
        <v>44681</v>
      </c>
      <c r="E982" s="8" t="s">
        <v>27</v>
      </c>
      <c r="F982" s="12">
        <v>2092.41</v>
      </c>
      <c r="G982" s="12">
        <v>787.37</v>
      </c>
      <c r="H982" s="12">
        <v>11.78</v>
      </c>
      <c r="I982" s="12">
        <v>17.55</v>
      </c>
      <c r="J982" s="15" t="s">
        <v>55</v>
      </c>
    </row>
    <row r="983" spans="1:13" s="1" customFormat="1" x14ac:dyDescent="0.25">
      <c r="A983" s="8">
        <v>2022</v>
      </c>
      <c r="B983" s="8">
        <v>3</v>
      </c>
      <c r="C983" s="18">
        <v>44621</v>
      </c>
      <c r="D983" s="18">
        <v>44651</v>
      </c>
      <c r="E983" s="8" t="s">
        <v>27</v>
      </c>
      <c r="F983" s="12">
        <v>2515.64</v>
      </c>
      <c r="G983" s="12">
        <v>784.03</v>
      </c>
      <c r="H983" s="12">
        <v>15.14</v>
      </c>
      <c r="I983" s="12">
        <v>16.899999999999999</v>
      </c>
      <c r="J983" s="15" t="s">
        <v>68</v>
      </c>
    </row>
    <row r="984" spans="1:13" s="1" customFormat="1" x14ac:dyDescent="0.25">
      <c r="A984" s="8">
        <v>2022</v>
      </c>
      <c r="B984" s="8">
        <v>2</v>
      </c>
      <c r="C984" s="18">
        <v>44593</v>
      </c>
      <c r="D984" s="18">
        <v>44620</v>
      </c>
      <c r="E984" s="8" t="s">
        <v>27</v>
      </c>
      <c r="F984" s="12">
        <v>2152.04</v>
      </c>
      <c r="G984" s="12">
        <v>740.53</v>
      </c>
      <c r="H984" s="12">
        <v>12.89</v>
      </c>
      <c r="I984" s="12">
        <v>22.74</v>
      </c>
      <c r="J984" s="15" t="s">
        <v>57</v>
      </c>
    </row>
    <row r="985" spans="1:13" s="1" customFormat="1" x14ac:dyDescent="0.25">
      <c r="A985" s="8">
        <v>2023</v>
      </c>
      <c r="B985" s="8">
        <v>1</v>
      </c>
      <c r="C985" s="18">
        <v>44927</v>
      </c>
      <c r="D985" s="18">
        <v>44957</v>
      </c>
      <c r="E985" s="8" t="s">
        <v>27</v>
      </c>
      <c r="F985" s="12">
        <v>2049.71</v>
      </c>
      <c r="G985" s="12">
        <v>692.41</v>
      </c>
      <c r="H985" s="12">
        <v>13.8</v>
      </c>
      <c r="I985" s="12">
        <v>17.579999999999998</v>
      </c>
      <c r="J985" s="15" t="s">
        <v>70</v>
      </c>
      <c r="L985"/>
      <c r="M985"/>
    </row>
    <row r="986" spans="1:13" x14ac:dyDescent="0.25">
      <c r="A986" s="9" t="s">
        <v>18</v>
      </c>
      <c r="B986" s="9"/>
      <c r="C986" s="9"/>
      <c r="D986" s="10"/>
      <c r="E986" s="10"/>
      <c r="F986" s="13">
        <f>SUM(F974:F985)</f>
        <v>26280.1</v>
      </c>
      <c r="G986" s="13">
        <f>SUM(G974:G985)</f>
        <v>9976.25</v>
      </c>
      <c r="H986" s="13">
        <f>MAX(H974:H985)</f>
        <v>15.14</v>
      </c>
      <c r="I986" s="13">
        <f>MAX(I974:I985)</f>
        <v>22.74</v>
      </c>
      <c r="J986" s="14" t="s">
        <v>104</v>
      </c>
    </row>
    <row r="990" spans="1:13" x14ac:dyDescent="0.25">
      <c r="B990" s="2" t="s">
        <v>19</v>
      </c>
      <c r="H990" s="3" t="s">
        <v>0</v>
      </c>
      <c r="I990" s="4" t="s">
        <v>23</v>
      </c>
    </row>
    <row r="991" spans="1:13" x14ac:dyDescent="0.25">
      <c r="B991" s="2" t="s">
        <v>20</v>
      </c>
      <c r="G991" s="5" t="s">
        <v>1</v>
      </c>
      <c r="H991" s="3" t="s">
        <v>2</v>
      </c>
      <c r="I991" s="4">
        <v>1</v>
      </c>
    </row>
    <row r="992" spans="1:13" ht="15" customHeight="1" x14ac:dyDescent="0.25">
      <c r="A992" s="36"/>
      <c r="B992" s="36"/>
      <c r="C992" s="36"/>
      <c r="D992" s="36"/>
      <c r="E992" s="36"/>
      <c r="F992" s="36"/>
      <c r="G992" s="6"/>
      <c r="H992" s="3" t="s">
        <v>3</v>
      </c>
      <c r="I992" s="4" t="s">
        <v>4</v>
      </c>
    </row>
    <row r="993" spans="1:13" x14ac:dyDescent="0.25">
      <c r="A993" s="36" t="s">
        <v>21</v>
      </c>
      <c r="B993" s="36"/>
      <c r="C993" s="36"/>
      <c r="D993" s="36"/>
      <c r="E993" s="36"/>
      <c r="F993" s="36"/>
      <c r="G993" s="37" t="s">
        <v>22</v>
      </c>
      <c r="H993" s="37"/>
      <c r="I993" s="37"/>
      <c r="J993" s="37"/>
    </row>
    <row r="994" spans="1:13" x14ac:dyDescent="0.25">
      <c r="A994" s="17" t="s">
        <v>5</v>
      </c>
      <c r="C994">
        <v>2300058232</v>
      </c>
    </row>
    <row r="995" spans="1:13" x14ac:dyDescent="0.25">
      <c r="A995" s="35" t="s">
        <v>6</v>
      </c>
      <c r="B995" s="35"/>
      <c r="C995" s="16" t="s">
        <v>176</v>
      </c>
      <c r="D995" s="38" t="s">
        <v>54</v>
      </c>
      <c r="E995" s="38"/>
      <c r="F995" s="38"/>
      <c r="G995" s="3" t="s">
        <v>73</v>
      </c>
      <c r="H995" s="4"/>
      <c r="I995" s="11" t="s">
        <v>7</v>
      </c>
      <c r="J995">
        <v>13.8</v>
      </c>
    </row>
    <row r="996" spans="1:13" x14ac:dyDescent="0.25">
      <c r="A996" s="7" t="s">
        <v>8</v>
      </c>
      <c r="B996" s="7" t="s">
        <v>9</v>
      </c>
      <c r="C996" s="7" t="s">
        <v>10</v>
      </c>
      <c r="D996" s="7" t="s">
        <v>11</v>
      </c>
      <c r="E996" s="7" t="s">
        <v>12</v>
      </c>
      <c r="F996" s="7" t="s">
        <v>13</v>
      </c>
      <c r="G996" s="7" t="s">
        <v>14</v>
      </c>
      <c r="H996" s="7" t="s">
        <v>15</v>
      </c>
      <c r="I996" s="7" t="s">
        <v>16</v>
      </c>
      <c r="J996" s="7" t="s">
        <v>17</v>
      </c>
      <c r="L996" s="1"/>
      <c r="M996" s="1"/>
    </row>
    <row r="997" spans="1:13" s="1" customFormat="1" x14ac:dyDescent="0.25">
      <c r="A997" s="8">
        <v>2022</v>
      </c>
      <c r="B997" s="8">
        <v>12</v>
      </c>
      <c r="C997" s="18">
        <v>44896</v>
      </c>
      <c r="D997" s="18">
        <v>44926</v>
      </c>
      <c r="E997" s="8" t="s">
        <v>74</v>
      </c>
      <c r="F997" s="12">
        <v>246.86</v>
      </c>
      <c r="G997" s="12">
        <v>69.45</v>
      </c>
      <c r="H997" s="12">
        <v>3.3</v>
      </c>
      <c r="I997" s="12">
        <v>1.55</v>
      </c>
      <c r="J997" s="15" t="s">
        <v>63</v>
      </c>
    </row>
    <row r="998" spans="1:13" s="1" customFormat="1" x14ac:dyDescent="0.25">
      <c r="A998" s="8">
        <v>2022</v>
      </c>
      <c r="B998" s="8">
        <v>11</v>
      </c>
      <c r="C998" s="18">
        <v>44866</v>
      </c>
      <c r="D998" s="18">
        <v>44895</v>
      </c>
      <c r="E998" s="8" t="s">
        <v>74</v>
      </c>
      <c r="F998" s="12">
        <v>166.73</v>
      </c>
      <c r="G998" s="12">
        <v>59.85</v>
      </c>
      <c r="H998" s="12">
        <v>2.39</v>
      </c>
      <c r="I998" s="12">
        <v>1.73</v>
      </c>
      <c r="J998" s="15" t="s">
        <v>57</v>
      </c>
    </row>
    <row r="999" spans="1:13" s="1" customFormat="1" x14ac:dyDescent="0.25">
      <c r="A999" s="8">
        <v>2022</v>
      </c>
      <c r="B999" s="8">
        <v>10</v>
      </c>
      <c r="C999" s="18">
        <v>44835</v>
      </c>
      <c r="D999" s="18">
        <v>44865</v>
      </c>
      <c r="E999" s="8" t="s">
        <v>74</v>
      </c>
      <c r="F999" s="12">
        <v>154.55000000000001</v>
      </c>
      <c r="G999" s="12">
        <v>85.2</v>
      </c>
      <c r="H999" s="12">
        <v>1.19</v>
      </c>
      <c r="I999" s="12">
        <v>0.89</v>
      </c>
      <c r="J999" s="15" t="s">
        <v>40</v>
      </c>
    </row>
    <row r="1000" spans="1:13" s="1" customFormat="1" x14ac:dyDescent="0.25">
      <c r="A1000" s="8">
        <v>2022</v>
      </c>
      <c r="B1000" s="8">
        <v>9</v>
      </c>
      <c r="C1000" s="18">
        <v>44805</v>
      </c>
      <c r="D1000" s="18">
        <v>44834</v>
      </c>
      <c r="E1000" s="8" t="s">
        <v>74</v>
      </c>
      <c r="F1000" s="12">
        <v>249.71</v>
      </c>
      <c r="G1000" s="12">
        <v>102.8</v>
      </c>
      <c r="H1000" s="12">
        <v>2.14</v>
      </c>
      <c r="I1000" s="12">
        <v>2.02</v>
      </c>
      <c r="J1000" s="15" t="s">
        <v>34</v>
      </c>
    </row>
    <row r="1001" spans="1:13" s="1" customFormat="1" x14ac:dyDescent="0.25">
      <c r="A1001" s="8">
        <v>2022</v>
      </c>
      <c r="B1001" s="8">
        <v>8</v>
      </c>
      <c r="C1001" s="18">
        <v>44774</v>
      </c>
      <c r="D1001" s="18">
        <v>44804</v>
      </c>
      <c r="E1001" s="8" t="s">
        <v>74</v>
      </c>
      <c r="F1001" s="12">
        <v>309.39999999999998</v>
      </c>
      <c r="G1001" s="12">
        <v>138.6</v>
      </c>
      <c r="H1001" s="12">
        <v>2.2599999999999998</v>
      </c>
      <c r="I1001" s="12">
        <v>2.1</v>
      </c>
      <c r="J1001" s="15" t="s">
        <v>97</v>
      </c>
    </row>
    <row r="1002" spans="1:13" s="1" customFormat="1" x14ac:dyDescent="0.25">
      <c r="A1002" s="8">
        <v>2022</v>
      </c>
      <c r="B1002" s="8">
        <v>7</v>
      </c>
      <c r="C1002" s="18">
        <v>44743</v>
      </c>
      <c r="D1002" s="18">
        <v>44773</v>
      </c>
      <c r="E1002" s="8" t="s">
        <v>74</v>
      </c>
      <c r="F1002" s="12">
        <v>392.57</v>
      </c>
      <c r="G1002" s="12">
        <v>165.55</v>
      </c>
      <c r="H1002" s="12">
        <v>2.17</v>
      </c>
      <c r="I1002" s="12">
        <v>2.36</v>
      </c>
      <c r="J1002" s="15" t="s">
        <v>35</v>
      </c>
    </row>
    <row r="1003" spans="1:13" s="1" customFormat="1" x14ac:dyDescent="0.25">
      <c r="A1003" s="8">
        <v>2022</v>
      </c>
      <c r="B1003" s="8">
        <v>6</v>
      </c>
      <c r="C1003" s="18">
        <v>44713</v>
      </c>
      <c r="D1003" s="18">
        <v>44742</v>
      </c>
      <c r="E1003" s="8" t="s">
        <v>74</v>
      </c>
      <c r="F1003" s="12">
        <v>319.37</v>
      </c>
      <c r="G1003" s="12">
        <v>113.49</v>
      </c>
      <c r="H1003" s="12">
        <v>2.34</v>
      </c>
      <c r="I1003" s="12">
        <v>2.04</v>
      </c>
      <c r="J1003" s="15" t="s">
        <v>57</v>
      </c>
    </row>
    <row r="1004" spans="1:13" s="1" customFormat="1" x14ac:dyDescent="0.25">
      <c r="A1004" s="8">
        <v>2022</v>
      </c>
      <c r="B1004" s="8">
        <v>5</v>
      </c>
      <c r="C1004" s="18">
        <v>44682</v>
      </c>
      <c r="D1004" s="18">
        <v>44712</v>
      </c>
      <c r="E1004" s="8" t="s">
        <v>74</v>
      </c>
      <c r="F1004" s="12">
        <v>238.7</v>
      </c>
      <c r="G1004" s="12">
        <v>119.99</v>
      </c>
      <c r="H1004" s="12">
        <v>2.2200000000000002</v>
      </c>
      <c r="I1004" s="12">
        <v>2.2200000000000002</v>
      </c>
      <c r="J1004" s="15" t="s">
        <v>39</v>
      </c>
    </row>
    <row r="1005" spans="1:13" s="1" customFormat="1" x14ac:dyDescent="0.25">
      <c r="A1005" s="8">
        <v>2022</v>
      </c>
      <c r="B1005" s="8">
        <v>4</v>
      </c>
      <c r="C1005" s="18">
        <v>44652</v>
      </c>
      <c r="D1005" s="18">
        <v>44681</v>
      </c>
      <c r="E1005" s="8" t="s">
        <v>74</v>
      </c>
      <c r="F1005" s="12">
        <v>182.68</v>
      </c>
      <c r="G1005" s="12">
        <v>92.63</v>
      </c>
      <c r="H1005" s="12">
        <v>3.02</v>
      </c>
      <c r="I1005" s="12">
        <v>1.71</v>
      </c>
      <c r="J1005" s="15" t="s">
        <v>38</v>
      </c>
    </row>
    <row r="1006" spans="1:13" s="1" customFormat="1" x14ac:dyDescent="0.25">
      <c r="A1006" s="8">
        <v>2022</v>
      </c>
      <c r="B1006" s="8">
        <v>3</v>
      </c>
      <c r="C1006" s="18">
        <v>44621</v>
      </c>
      <c r="D1006" s="18">
        <v>44651</v>
      </c>
      <c r="E1006" s="8" t="s">
        <v>74</v>
      </c>
      <c r="F1006" s="12">
        <v>266.82</v>
      </c>
      <c r="G1006" s="12">
        <v>84.83</v>
      </c>
      <c r="H1006" s="12">
        <v>3.3</v>
      </c>
      <c r="I1006" s="12">
        <v>2</v>
      </c>
      <c r="J1006" s="15" t="s">
        <v>68</v>
      </c>
    </row>
    <row r="1007" spans="1:13" s="1" customFormat="1" x14ac:dyDescent="0.25">
      <c r="A1007" s="8">
        <v>2022</v>
      </c>
      <c r="B1007" s="8">
        <v>2</v>
      </c>
      <c r="C1007" s="18">
        <v>44593</v>
      </c>
      <c r="D1007" s="18">
        <v>44620</v>
      </c>
      <c r="E1007" s="8" t="s">
        <v>74</v>
      </c>
      <c r="F1007" s="12">
        <v>275.52999999999997</v>
      </c>
      <c r="G1007" s="12">
        <v>77.37</v>
      </c>
      <c r="H1007" s="12">
        <v>2.64</v>
      </c>
      <c r="I1007" s="12">
        <v>1.68</v>
      </c>
      <c r="J1007" s="15" t="s">
        <v>63</v>
      </c>
    </row>
    <row r="1008" spans="1:13" s="1" customFormat="1" x14ac:dyDescent="0.25">
      <c r="A1008" s="8">
        <v>2023</v>
      </c>
      <c r="B1008" s="8">
        <v>1</v>
      </c>
      <c r="C1008" s="18">
        <v>44927</v>
      </c>
      <c r="D1008" s="18">
        <v>44957</v>
      </c>
      <c r="E1008" s="8" t="s">
        <v>74</v>
      </c>
      <c r="F1008" s="12">
        <v>238.8</v>
      </c>
      <c r="G1008" s="12">
        <v>75.02</v>
      </c>
      <c r="H1008" s="12">
        <v>2.5</v>
      </c>
      <c r="I1008" s="12">
        <v>1.65</v>
      </c>
      <c r="J1008" s="15" t="s">
        <v>68</v>
      </c>
      <c r="L1008"/>
      <c r="M1008"/>
    </row>
    <row r="1009" spans="1:13" x14ac:dyDescent="0.25">
      <c r="A1009" s="9" t="s">
        <v>18</v>
      </c>
      <c r="B1009" s="9"/>
      <c r="C1009" s="9"/>
      <c r="D1009" s="10"/>
      <c r="E1009" s="10"/>
      <c r="F1009" s="21">
        <f>SUM(F997:F1008)</f>
        <v>3041.7200000000003</v>
      </c>
      <c r="G1009" s="21">
        <f>SUM(G997:G1008)</f>
        <v>1184.7800000000002</v>
      </c>
      <c r="H1009" s="13">
        <f>MAX(H997:H1008)</f>
        <v>3.3</v>
      </c>
      <c r="I1009" s="13">
        <f>MAX(I997:I1008)</f>
        <v>2.36</v>
      </c>
      <c r="J1009" s="14" t="s">
        <v>104</v>
      </c>
    </row>
    <row r="1013" spans="1:13" x14ac:dyDescent="0.25">
      <c r="B1013" s="2" t="s">
        <v>19</v>
      </c>
      <c r="H1013" s="3" t="s">
        <v>0</v>
      </c>
      <c r="I1013" s="4" t="s">
        <v>23</v>
      </c>
    </row>
    <row r="1014" spans="1:13" x14ac:dyDescent="0.25">
      <c r="B1014" s="2" t="s">
        <v>20</v>
      </c>
      <c r="G1014" s="5" t="s">
        <v>1</v>
      </c>
      <c r="H1014" s="3" t="s">
        <v>2</v>
      </c>
      <c r="I1014" s="4">
        <v>1</v>
      </c>
    </row>
    <row r="1015" spans="1:13" ht="15" customHeight="1" x14ac:dyDescent="0.25">
      <c r="A1015" s="36"/>
      <c r="B1015" s="36"/>
      <c r="C1015" s="36"/>
      <c r="D1015" s="36"/>
      <c r="E1015" s="36"/>
      <c r="F1015" s="36"/>
      <c r="G1015" s="6"/>
      <c r="H1015" s="3" t="s">
        <v>3</v>
      </c>
      <c r="I1015" s="4" t="s">
        <v>4</v>
      </c>
    </row>
    <row r="1016" spans="1:13" x14ac:dyDescent="0.25">
      <c r="A1016" s="36" t="s">
        <v>21</v>
      </c>
      <c r="B1016" s="36"/>
      <c r="C1016" s="36"/>
      <c r="D1016" s="36"/>
      <c r="E1016" s="36"/>
      <c r="F1016" s="36"/>
      <c r="G1016" s="37" t="s">
        <v>22</v>
      </c>
      <c r="H1016" s="37"/>
      <c r="I1016" s="37"/>
      <c r="J1016" s="37"/>
    </row>
    <row r="1017" spans="1:13" x14ac:dyDescent="0.25">
      <c r="A1017" s="17" t="s">
        <v>5</v>
      </c>
      <c r="C1017">
        <v>2300058232</v>
      </c>
    </row>
    <row r="1018" spans="1:13" x14ac:dyDescent="0.25">
      <c r="A1018" s="35" t="s">
        <v>6</v>
      </c>
      <c r="B1018" s="35"/>
      <c r="C1018" s="16" t="s">
        <v>177</v>
      </c>
      <c r="D1018" s="38" t="s">
        <v>54</v>
      </c>
      <c r="E1018" s="38"/>
      <c r="F1018" s="38"/>
      <c r="G1018" s="3" t="s">
        <v>26</v>
      </c>
      <c r="H1018" s="4"/>
      <c r="I1018" s="11" t="s">
        <v>7</v>
      </c>
      <c r="J1018">
        <v>4.5999999999999996</v>
      </c>
    </row>
    <row r="1019" spans="1:13" x14ac:dyDescent="0.25">
      <c r="A1019" s="7" t="s">
        <v>8</v>
      </c>
      <c r="B1019" s="7" t="s">
        <v>9</v>
      </c>
      <c r="C1019" s="7" t="s">
        <v>10</v>
      </c>
      <c r="D1019" s="7" t="s">
        <v>11</v>
      </c>
      <c r="E1019" s="7" t="s">
        <v>12</v>
      </c>
      <c r="F1019" s="7" t="s">
        <v>13</v>
      </c>
      <c r="G1019" s="7" t="s">
        <v>14</v>
      </c>
      <c r="H1019" s="7" t="s">
        <v>15</v>
      </c>
      <c r="I1019" s="7" t="s">
        <v>16</v>
      </c>
      <c r="J1019" s="7" t="s">
        <v>17</v>
      </c>
      <c r="L1019" s="1"/>
      <c r="M1019" s="1"/>
    </row>
    <row r="1020" spans="1:13" s="1" customFormat="1" x14ac:dyDescent="0.25">
      <c r="A1020" s="8">
        <v>2022</v>
      </c>
      <c r="B1020" s="8">
        <v>12</v>
      </c>
      <c r="C1020" s="18">
        <v>44896</v>
      </c>
      <c r="D1020" s="18">
        <v>44926</v>
      </c>
      <c r="E1020" s="8" t="s">
        <v>27</v>
      </c>
      <c r="F1020" s="12">
        <v>2.69</v>
      </c>
      <c r="G1020" s="12">
        <v>0.04</v>
      </c>
      <c r="H1020" s="12">
        <v>0.03</v>
      </c>
      <c r="I1020" s="12">
        <v>0.02</v>
      </c>
      <c r="J1020" s="15" t="s">
        <v>51</v>
      </c>
    </row>
    <row r="1021" spans="1:13" s="1" customFormat="1" x14ac:dyDescent="0.25">
      <c r="A1021" s="8">
        <v>2022</v>
      </c>
      <c r="B1021" s="8">
        <v>11</v>
      </c>
      <c r="C1021" s="18">
        <v>44866</v>
      </c>
      <c r="D1021" s="18">
        <v>44895</v>
      </c>
      <c r="E1021" s="8" t="s">
        <v>27</v>
      </c>
      <c r="F1021" s="12">
        <v>2.67</v>
      </c>
      <c r="G1021" s="12">
        <v>0.06</v>
      </c>
      <c r="H1021" s="12">
        <v>0.04</v>
      </c>
      <c r="I1021" s="12">
        <v>0.02</v>
      </c>
      <c r="J1021" s="15" t="s">
        <v>60</v>
      </c>
    </row>
    <row r="1022" spans="1:13" s="1" customFormat="1" x14ac:dyDescent="0.25">
      <c r="A1022" s="8">
        <v>2022</v>
      </c>
      <c r="B1022" s="8">
        <v>10</v>
      </c>
      <c r="C1022" s="18">
        <v>44835</v>
      </c>
      <c r="D1022" s="18">
        <v>44865</v>
      </c>
      <c r="E1022" s="8" t="s">
        <v>27</v>
      </c>
      <c r="F1022" s="12">
        <v>2.36</v>
      </c>
      <c r="G1022" s="12">
        <v>0.62</v>
      </c>
      <c r="H1022" s="12">
        <v>0.03</v>
      </c>
      <c r="I1022" s="12">
        <v>0.03</v>
      </c>
      <c r="J1022" s="15" t="s">
        <v>104</v>
      </c>
    </row>
    <row r="1023" spans="1:13" s="1" customFormat="1" x14ac:dyDescent="0.25">
      <c r="A1023" s="8">
        <v>2022</v>
      </c>
      <c r="B1023" s="8">
        <v>9</v>
      </c>
      <c r="C1023" s="18">
        <v>44805</v>
      </c>
      <c r="D1023" s="18">
        <v>44834</v>
      </c>
      <c r="E1023" s="8" t="s">
        <v>27</v>
      </c>
      <c r="F1023" s="12">
        <v>2.1</v>
      </c>
      <c r="G1023" s="12">
        <v>0.6</v>
      </c>
      <c r="H1023" s="12">
        <v>0.03</v>
      </c>
      <c r="I1023" s="12">
        <v>0.02</v>
      </c>
      <c r="J1023" s="15" t="s">
        <v>63</v>
      </c>
    </row>
    <row r="1024" spans="1:13" s="1" customFormat="1" x14ac:dyDescent="0.25">
      <c r="A1024" s="8">
        <v>2022</v>
      </c>
      <c r="B1024" s="8">
        <v>8</v>
      </c>
      <c r="C1024" s="18">
        <v>44774</v>
      </c>
      <c r="D1024" s="18">
        <v>44804</v>
      </c>
      <c r="E1024" s="8" t="s">
        <v>27</v>
      </c>
      <c r="F1024" s="12">
        <v>2.02</v>
      </c>
      <c r="G1024" s="12">
        <v>0.69</v>
      </c>
      <c r="H1024" s="12">
        <v>0.02</v>
      </c>
      <c r="I1024" s="12">
        <v>0.02</v>
      </c>
      <c r="J1024" s="15" t="s">
        <v>70</v>
      </c>
    </row>
    <row r="1025" spans="1:13" s="1" customFormat="1" x14ac:dyDescent="0.25">
      <c r="A1025" s="8">
        <v>2022</v>
      </c>
      <c r="B1025" s="8">
        <v>7</v>
      </c>
      <c r="C1025" s="18">
        <v>44743</v>
      </c>
      <c r="D1025" s="18">
        <v>44773</v>
      </c>
      <c r="E1025" s="8" t="s">
        <v>27</v>
      </c>
      <c r="F1025" s="12">
        <v>1.99</v>
      </c>
      <c r="G1025" s="12">
        <v>0.56999999999999995</v>
      </c>
      <c r="H1025" s="12">
        <v>0.02</v>
      </c>
      <c r="I1025" s="12">
        <v>0.02</v>
      </c>
      <c r="J1025" s="15" t="s">
        <v>63</v>
      </c>
    </row>
    <row r="1026" spans="1:13" s="1" customFormat="1" x14ac:dyDescent="0.25">
      <c r="A1026" s="8">
        <v>2022</v>
      </c>
      <c r="B1026" s="8">
        <v>6</v>
      </c>
      <c r="C1026" s="18">
        <v>44713</v>
      </c>
      <c r="D1026" s="18">
        <v>44742</v>
      </c>
      <c r="E1026" s="8" t="s">
        <v>27</v>
      </c>
      <c r="F1026" s="12">
        <v>1.83</v>
      </c>
      <c r="G1026" s="12">
        <v>0.6</v>
      </c>
      <c r="H1026" s="12">
        <v>0.02</v>
      </c>
      <c r="I1026" s="12">
        <v>0.02</v>
      </c>
      <c r="J1026" s="15" t="s">
        <v>70</v>
      </c>
    </row>
    <row r="1027" spans="1:13" s="1" customFormat="1" x14ac:dyDescent="0.25">
      <c r="A1027" s="8">
        <v>2022</v>
      </c>
      <c r="B1027" s="8">
        <v>5</v>
      </c>
      <c r="C1027" s="18">
        <v>44682</v>
      </c>
      <c r="D1027" s="18">
        <v>44712</v>
      </c>
      <c r="E1027" s="8" t="s">
        <v>27</v>
      </c>
      <c r="F1027" s="12">
        <v>2.0499999999999998</v>
      </c>
      <c r="G1027" s="12">
        <v>0.57999999999999996</v>
      </c>
      <c r="H1027" s="12">
        <v>0.21</v>
      </c>
      <c r="I1027" s="12">
        <v>0.02</v>
      </c>
      <c r="J1027" s="15" t="s">
        <v>63</v>
      </c>
    </row>
    <row r="1028" spans="1:13" s="1" customFormat="1" x14ac:dyDescent="0.25">
      <c r="A1028" s="8">
        <v>2022</v>
      </c>
      <c r="B1028" s="8">
        <v>4</v>
      </c>
      <c r="C1028" s="18">
        <v>44652</v>
      </c>
      <c r="D1028" s="18">
        <v>44681</v>
      </c>
      <c r="E1028" s="8" t="s">
        <v>27</v>
      </c>
      <c r="F1028" s="12">
        <v>2.0299999999999998</v>
      </c>
      <c r="G1028" s="12">
        <v>0.51</v>
      </c>
      <c r="H1028" s="12">
        <v>0.03</v>
      </c>
      <c r="I1028" s="12">
        <v>0.02</v>
      </c>
      <c r="J1028" s="15" t="s">
        <v>66</v>
      </c>
    </row>
    <row r="1029" spans="1:13" s="1" customFormat="1" x14ac:dyDescent="0.25">
      <c r="A1029" s="8">
        <v>2022</v>
      </c>
      <c r="B1029" s="8">
        <v>3</v>
      </c>
      <c r="C1029" s="18">
        <v>44621</v>
      </c>
      <c r="D1029" s="18">
        <v>44651</v>
      </c>
      <c r="E1029" s="8" t="s">
        <v>27</v>
      </c>
      <c r="F1029" s="12">
        <v>2.65</v>
      </c>
      <c r="G1029" s="12">
        <v>0.13</v>
      </c>
      <c r="H1029" s="12">
        <v>0.02</v>
      </c>
      <c r="I1029" s="12">
        <v>0.02</v>
      </c>
      <c r="J1029" s="15" t="s">
        <v>30</v>
      </c>
    </row>
    <row r="1030" spans="1:13" s="1" customFormat="1" x14ac:dyDescent="0.25">
      <c r="A1030" s="8">
        <v>2022</v>
      </c>
      <c r="B1030" s="8">
        <v>2</v>
      </c>
      <c r="C1030" s="18">
        <v>44593</v>
      </c>
      <c r="D1030" s="18">
        <v>44620</v>
      </c>
      <c r="E1030" s="8" t="s">
        <v>27</v>
      </c>
      <c r="F1030" s="12">
        <v>2.31</v>
      </c>
      <c r="G1030" s="12">
        <v>0.03</v>
      </c>
      <c r="H1030" s="12">
        <v>0.03</v>
      </c>
      <c r="I1030" s="12">
        <v>0.02</v>
      </c>
      <c r="J1030" s="15" t="s">
        <v>51</v>
      </c>
    </row>
    <row r="1031" spans="1:13" s="1" customFormat="1" x14ac:dyDescent="0.25">
      <c r="A1031" s="8">
        <v>2023</v>
      </c>
      <c r="B1031" s="8">
        <v>1</v>
      </c>
      <c r="C1031" s="18">
        <v>44927</v>
      </c>
      <c r="D1031" s="18">
        <v>44957</v>
      </c>
      <c r="E1031" s="8" t="s">
        <v>27</v>
      </c>
      <c r="F1031" s="12">
        <v>2.61</v>
      </c>
      <c r="G1031" s="12">
        <v>0.09</v>
      </c>
      <c r="H1031" s="12">
        <v>0.02</v>
      </c>
      <c r="I1031" s="12">
        <v>0.02</v>
      </c>
      <c r="J1031" s="15" t="s">
        <v>48</v>
      </c>
      <c r="L1031"/>
      <c r="M1031"/>
    </row>
    <row r="1032" spans="1:13" x14ac:dyDescent="0.25">
      <c r="A1032" s="9" t="s">
        <v>18</v>
      </c>
      <c r="B1032" s="9"/>
      <c r="C1032" s="9"/>
      <c r="D1032" s="10"/>
      <c r="E1032" s="10"/>
      <c r="F1032" s="13">
        <f>SUM(F1020:F1031)</f>
        <v>27.309999999999995</v>
      </c>
      <c r="G1032" s="13">
        <f>SUM(G1020:G1031)</f>
        <v>4.5199999999999996</v>
      </c>
      <c r="H1032" s="13">
        <f>MAX(H1020:H1031)</f>
        <v>0.21</v>
      </c>
      <c r="I1032" s="13">
        <f>MAX(I1020:I1031)</f>
        <v>0.03</v>
      </c>
      <c r="J1032" s="14" t="s">
        <v>104</v>
      </c>
    </row>
    <row r="1036" spans="1:13" x14ac:dyDescent="0.25">
      <c r="B1036" s="2" t="s">
        <v>19</v>
      </c>
      <c r="H1036" s="3" t="s">
        <v>0</v>
      </c>
      <c r="I1036" s="4" t="s">
        <v>23</v>
      </c>
    </row>
    <row r="1037" spans="1:13" x14ac:dyDescent="0.25">
      <c r="B1037" s="2" t="s">
        <v>20</v>
      </c>
      <c r="G1037" s="5" t="s">
        <v>1</v>
      </c>
      <c r="H1037" s="3" t="s">
        <v>2</v>
      </c>
      <c r="I1037" s="4">
        <v>1</v>
      </c>
    </row>
    <row r="1038" spans="1:13" ht="15" customHeight="1" x14ac:dyDescent="0.25">
      <c r="A1038" s="36"/>
      <c r="B1038" s="36"/>
      <c r="C1038" s="36"/>
      <c r="D1038" s="36"/>
      <c r="E1038" s="36"/>
      <c r="F1038" s="36"/>
      <c r="G1038" s="6"/>
      <c r="H1038" s="3" t="s">
        <v>3</v>
      </c>
      <c r="I1038" s="4" t="s">
        <v>4</v>
      </c>
    </row>
    <row r="1039" spans="1:13" x14ac:dyDescent="0.25">
      <c r="A1039" s="36" t="s">
        <v>21</v>
      </c>
      <c r="B1039" s="36"/>
      <c r="C1039" s="36"/>
      <c r="D1039" s="36"/>
      <c r="E1039" s="36"/>
      <c r="F1039" s="36"/>
      <c r="G1039" s="37" t="s">
        <v>22</v>
      </c>
      <c r="H1039" s="37"/>
      <c r="I1039" s="37"/>
      <c r="J1039" s="37"/>
    </row>
    <row r="1040" spans="1:13" x14ac:dyDescent="0.25">
      <c r="A1040" s="17" t="s">
        <v>5</v>
      </c>
      <c r="C1040">
        <v>2300058232</v>
      </c>
    </row>
    <row r="1041" spans="1:13" x14ac:dyDescent="0.25">
      <c r="A1041" s="35" t="s">
        <v>6</v>
      </c>
      <c r="B1041" s="35"/>
      <c r="C1041" s="16" t="s">
        <v>178</v>
      </c>
      <c r="D1041" s="38" t="s">
        <v>179</v>
      </c>
      <c r="E1041" s="38"/>
      <c r="F1041" s="38"/>
      <c r="G1041" s="3" t="s">
        <v>26</v>
      </c>
      <c r="H1041" s="4"/>
      <c r="I1041" s="11" t="s">
        <v>7</v>
      </c>
      <c r="J1041">
        <v>4.5999999999999996</v>
      </c>
    </row>
    <row r="1042" spans="1:13" x14ac:dyDescent="0.25">
      <c r="A1042" s="7" t="s">
        <v>8</v>
      </c>
      <c r="B1042" s="7" t="s">
        <v>9</v>
      </c>
      <c r="C1042" s="7" t="s">
        <v>10</v>
      </c>
      <c r="D1042" s="7" t="s">
        <v>11</v>
      </c>
      <c r="E1042" s="7" t="s">
        <v>12</v>
      </c>
      <c r="F1042" s="7" t="s">
        <v>13</v>
      </c>
      <c r="G1042" s="7" t="s">
        <v>14</v>
      </c>
      <c r="H1042" s="7" t="s">
        <v>15</v>
      </c>
      <c r="I1042" s="7" t="s">
        <v>16</v>
      </c>
      <c r="J1042" s="7" t="s">
        <v>17</v>
      </c>
      <c r="L1042" s="1"/>
      <c r="M1042" s="1"/>
    </row>
    <row r="1043" spans="1:13" s="1" customFormat="1" x14ac:dyDescent="0.25">
      <c r="A1043" s="8">
        <v>2022</v>
      </c>
      <c r="B1043" s="8">
        <v>12</v>
      </c>
      <c r="C1043" s="18">
        <v>44896</v>
      </c>
      <c r="D1043" s="18">
        <v>44926</v>
      </c>
      <c r="E1043" s="8" t="s">
        <v>27</v>
      </c>
      <c r="F1043" s="12">
        <v>5.98</v>
      </c>
      <c r="G1043" s="12">
        <v>0</v>
      </c>
      <c r="H1043" s="12">
        <v>0.21</v>
      </c>
      <c r="I1043" s="12">
        <v>0</v>
      </c>
      <c r="J1043" s="15" t="s">
        <v>31</v>
      </c>
    </row>
    <row r="1044" spans="1:13" s="1" customFormat="1" x14ac:dyDescent="0.25">
      <c r="A1044" s="8">
        <v>2022</v>
      </c>
      <c r="B1044" s="8">
        <v>11</v>
      </c>
      <c r="C1044" s="18">
        <v>44866</v>
      </c>
      <c r="D1044" s="18">
        <v>44895</v>
      </c>
      <c r="E1044" s="8" t="s">
        <v>27</v>
      </c>
      <c r="F1044" s="12">
        <v>5.58</v>
      </c>
      <c r="G1044" s="12">
        <v>0.96</v>
      </c>
      <c r="H1044" s="12">
        <v>0.2</v>
      </c>
      <c r="I1044" s="12">
        <v>0.1</v>
      </c>
      <c r="J1044" s="15" t="s">
        <v>126</v>
      </c>
    </row>
    <row r="1045" spans="1:13" s="1" customFormat="1" x14ac:dyDescent="0.25">
      <c r="A1045" s="8">
        <v>2022</v>
      </c>
      <c r="B1045" s="8">
        <v>10</v>
      </c>
      <c r="C1045" s="18">
        <v>44835</v>
      </c>
      <c r="D1045" s="18">
        <v>44865</v>
      </c>
      <c r="E1045" s="8" t="s">
        <v>27</v>
      </c>
      <c r="F1045" s="12">
        <v>8.7200000000000006</v>
      </c>
      <c r="G1045" s="12">
        <v>1.77</v>
      </c>
      <c r="H1045" s="12">
        <v>0.23</v>
      </c>
      <c r="I1045" s="12">
        <v>0.12</v>
      </c>
      <c r="J1045" s="15" t="s">
        <v>64</v>
      </c>
    </row>
    <row r="1046" spans="1:13" s="1" customFormat="1" x14ac:dyDescent="0.25">
      <c r="A1046" s="8">
        <v>2022</v>
      </c>
      <c r="B1046" s="8">
        <v>9</v>
      </c>
      <c r="C1046" s="18">
        <v>44805</v>
      </c>
      <c r="D1046" s="18">
        <v>44834</v>
      </c>
      <c r="E1046" s="8" t="s">
        <v>27</v>
      </c>
      <c r="F1046" s="12">
        <v>23.07</v>
      </c>
      <c r="G1046" s="12">
        <v>2.4900000000000002</v>
      </c>
      <c r="H1046" s="12">
        <v>0.21</v>
      </c>
      <c r="I1046" s="12">
        <v>0.12</v>
      </c>
      <c r="J1046" s="15" t="s">
        <v>86</v>
      </c>
    </row>
    <row r="1047" spans="1:13" s="1" customFormat="1" x14ac:dyDescent="0.25">
      <c r="A1047" s="8">
        <v>2022</v>
      </c>
      <c r="B1047" s="8">
        <v>8</v>
      </c>
      <c r="C1047" s="18">
        <v>44774</v>
      </c>
      <c r="D1047" s="18">
        <v>44804</v>
      </c>
      <c r="E1047" s="8" t="s">
        <v>27</v>
      </c>
      <c r="F1047" s="12">
        <v>25.05</v>
      </c>
      <c r="G1047" s="12">
        <v>0.04</v>
      </c>
      <c r="H1047" s="12">
        <v>0.22</v>
      </c>
      <c r="I1047" s="12">
        <v>0.05</v>
      </c>
      <c r="J1047" s="15" t="s">
        <v>31</v>
      </c>
    </row>
    <row r="1048" spans="1:13" s="1" customFormat="1" x14ac:dyDescent="0.25">
      <c r="A1048" s="8">
        <v>2022</v>
      </c>
      <c r="B1048" s="8">
        <v>7</v>
      </c>
      <c r="C1048" s="18">
        <v>44743</v>
      </c>
      <c r="D1048" s="18">
        <v>44773</v>
      </c>
      <c r="E1048" s="8" t="s">
        <v>27</v>
      </c>
      <c r="F1048" s="12">
        <v>24.49</v>
      </c>
      <c r="G1048" s="12">
        <v>0.47</v>
      </c>
      <c r="H1048" s="12">
        <v>0.23</v>
      </c>
      <c r="I1048" s="12">
        <v>0.2</v>
      </c>
      <c r="J1048" s="15" t="s">
        <v>60</v>
      </c>
    </row>
    <row r="1049" spans="1:13" s="1" customFormat="1" x14ac:dyDescent="0.25">
      <c r="A1049" s="8">
        <v>2022</v>
      </c>
      <c r="B1049" s="8">
        <v>6</v>
      </c>
      <c r="C1049" s="18">
        <v>44713</v>
      </c>
      <c r="D1049" s="18">
        <v>44742</v>
      </c>
      <c r="E1049" s="8" t="s">
        <v>27</v>
      </c>
      <c r="F1049" s="12">
        <v>24.26</v>
      </c>
      <c r="G1049" s="12">
        <v>0.08</v>
      </c>
      <c r="H1049" s="12">
        <v>0.23</v>
      </c>
      <c r="I1049" s="12">
        <v>0.1</v>
      </c>
      <c r="J1049" s="15" t="s">
        <v>31</v>
      </c>
    </row>
    <row r="1050" spans="1:13" s="1" customFormat="1" x14ac:dyDescent="0.25">
      <c r="A1050" s="8">
        <v>2022</v>
      </c>
      <c r="B1050" s="8">
        <v>5</v>
      </c>
      <c r="C1050" s="18">
        <v>44682</v>
      </c>
      <c r="D1050" s="18">
        <v>44712</v>
      </c>
      <c r="E1050" s="8" t="s">
        <v>27</v>
      </c>
      <c r="F1050" s="12">
        <v>29.24</v>
      </c>
      <c r="G1050" s="12">
        <v>4.07</v>
      </c>
      <c r="H1050" s="12">
        <v>0.24</v>
      </c>
      <c r="I1050" s="12">
        <v>0.2</v>
      </c>
      <c r="J1050" s="15" t="s">
        <v>49</v>
      </c>
    </row>
    <row r="1051" spans="1:13" s="1" customFormat="1" x14ac:dyDescent="0.25">
      <c r="A1051" s="8">
        <v>2022</v>
      </c>
      <c r="B1051" s="8">
        <v>4</v>
      </c>
      <c r="C1051" s="18">
        <v>44652</v>
      </c>
      <c r="D1051" s="18">
        <v>44681</v>
      </c>
      <c r="E1051" s="8" t="s">
        <v>27</v>
      </c>
      <c r="F1051" s="12">
        <v>4.66</v>
      </c>
      <c r="G1051" s="12">
        <v>0.33</v>
      </c>
      <c r="H1051" s="12">
        <v>0.19</v>
      </c>
      <c r="I1051" s="12">
        <v>0.18</v>
      </c>
      <c r="J1051" s="15" t="s">
        <v>163</v>
      </c>
    </row>
    <row r="1052" spans="1:13" s="1" customFormat="1" x14ac:dyDescent="0.25">
      <c r="A1052" s="8">
        <v>2022</v>
      </c>
      <c r="B1052" s="8">
        <v>3</v>
      </c>
      <c r="C1052" s="18">
        <v>44621</v>
      </c>
      <c r="D1052" s="18">
        <v>44651</v>
      </c>
      <c r="E1052" s="8" t="s">
        <v>27</v>
      </c>
      <c r="F1052" s="12">
        <v>12.79</v>
      </c>
      <c r="G1052" s="12">
        <v>1.07</v>
      </c>
      <c r="H1052" s="12">
        <v>0.09</v>
      </c>
      <c r="I1052" s="12">
        <v>0.08</v>
      </c>
      <c r="J1052" s="15" t="s">
        <v>156</v>
      </c>
    </row>
    <row r="1053" spans="1:13" s="1" customFormat="1" x14ac:dyDescent="0.25">
      <c r="A1053" s="8">
        <v>2022</v>
      </c>
      <c r="B1053" s="8">
        <v>2</v>
      </c>
      <c r="C1053" s="18">
        <v>44593</v>
      </c>
      <c r="D1053" s="18">
        <v>44620</v>
      </c>
      <c r="E1053" s="8" t="s">
        <v>27</v>
      </c>
      <c r="F1053" s="12">
        <v>14.53</v>
      </c>
      <c r="G1053" s="12">
        <v>1.1499999999999999</v>
      </c>
      <c r="H1053" s="12">
        <v>0.1</v>
      </c>
      <c r="I1053" s="12">
        <v>0.08</v>
      </c>
      <c r="J1053" s="15" t="s">
        <v>163</v>
      </c>
    </row>
    <row r="1054" spans="1:13" s="1" customFormat="1" x14ac:dyDescent="0.25">
      <c r="A1054" s="8">
        <v>2023</v>
      </c>
      <c r="B1054" s="8">
        <v>1</v>
      </c>
      <c r="C1054" s="18">
        <v>44927</v>
      </c>
      <c r="D1054" s="18">
        <v>44957</v>
      </c>
      <c r="E1054" s="8" t="s">
        <v>27</v>
      </c>
      <c r="F1054" s="12">
        <v>3.27</v>
      </c>
      <c r="G1054" s="12">
        <v>0</v>
      </c>
      <c r="H1054" s="12">
        <v>0.18</v>
      </c>
      <c r="I1054" s="12">
        <v>0</v>
      </c>
      <c r="J1054" s="15" t="s">
        <v>31</v>
      </c>
      <c r="L1054"/>
      <c r="M1054"/>
    </row>
    <row r="1055" spans="1:13" x14ac:dyDescent="0.25">
      <c r="A1055" s="9" t="s">
        <v>18</v>
      </c>
      <c r="B1055" s="9"/>
      <c r="C1055" s="9"/>
      <c r="D1055" s="10"/>
      <c r="E1055" s="10"/>
      <c r="F1055" s="13">
        <f>SUM(F1043:F1054)</f>
        <v>181.64000000000001</v>
      </c>
      <c r="G1055" s="13">
        <f>SUM(G1043:G1054)</f>
        <v>12.430000000000001</v>
      </c>
      <c r="H1055" s="13">
        <f>MAX(H1043:H1054)</f>
        <v>0.24</v>
      </c>
      <c r="I1055" s="13">
        <f>MAX(I1043:I1054)</f>
        <v>0.2</v>
      </c>
      <c r="J1055" s="14" t="s">
        <v>104</v>
      </c>
    </row>
    <row r="1059" spans="1:13" x14ac:dyDescent="0.25">
      <c r="B1059" s="2" t="s">
        <v>19</v>
      </c>
      <c r="H1059" s="3" t="s">
        <v>0</v>
      </c>
      <c r="I1059" s="4" t="s">
        <v>23</v>
      </c>
    </row>
    <row r="1060" spans="1:13" x14ac:dyDescent="0.25">
      <c r="B1060" s="2" t="s">
        <v>20</v>
      </c>
      <c r="G1060" s="5" t="s">
        <v>1</v>
      </c>
      <c r="H1060" s="3" t="s">
        <v>2</v>
      </c>
      <c r="I1060" s="4">
        <v>1</v>
      </c>
    </row>
    <row r="1061" spans="1:13" ht="15" customHeight="1" x14ac:dyDescent="0.25">
      <c r="A1061" s="36"/>
      <c r="B1061" s="36"/>
      <c r="C1061" s="36"/>
      <c r="D1061" s="36"/>
      <c r="E1061" s="36"/>
      <c r="F1061" s="36"/>
      <c r="G1061" s="6"/>
      <c r="H1061" s="3" t="s">
        <v>3</v>
      </c>
      <c r="I1061" s="4" t="s">
        <v>4</v>
      </c>
    </row>
    <row r="1062" spans="1:13" x14ac:dyDescent="0.25">
      <c r="A1062" s="36" t="s">
        <v>21</v>
      </c>
      <c r="B1062" s="36"/>
      <c r="C1062" s="36"/>
      <c r="D1062" s="36"/>
      <c r="E1062" s="36"/>
      <c r="F1062" s="36"/>
      <c r="G1062" s="37" t="s">
        <v>22</v>
      </c>
      <c r="H1062" s="37"/>
      <c r="I1062" s="37"/>
      <c r="J1062" s="37"/>
    </row>
    <row r="1063" spans="1:13" x14ac:dyDescent="0.25">
      <c r="A1063" s="17" t="s">
        <v>5</v>
      </c>
      <c r="C1063">
        <v>2300058232</v>
      </c>
    </row>
    <row r="1064" spans="1:13" x14ac:dyDescent="0.25">
      <c r="A1064" s="35" t="s">
        <v>6</v>
      </c>
      <c r="B1064" s="35"/>
      <c r="C1064" s="16" t="s">
        <v>180</v>
      </c>
      <c r="D1064" s="38" t="s">
        <v>181</v>
      </c>
      <c r="E1064" s="38"/>
      <c r="F1064" s="38"/>
      <c r="G1064" s="3" t="s">
        <v>26</v>
      </c>
      <c r="H1064" s="4"/>
      <c r="I1064" s="11" t="s">
        <v>7</v>
      </c>
      <c r="J1064">
        <v>4.5999999999999996</v>
      </c>
    </row>
    <row r="1065" spans="1:13" x14ac:dyDescent="0.25">
      <c r="A1065" s="7" t="s">
        <v>8</v>
      </c>
      <c r="B1065" s="7" t="s">
        <v>9</v>
      </c>
      <c r="C1065" s="7" t="s">
        <v>10</v>
      </c>
      <c r="D1065" s="7" t="s">
        <v>11</v>
      </c>
      <c r="E1065" s="7" t="s">
        <v>12</v>
      </c>
      <c r="F1065" s="7" t="s">
        <v>13</v>
      </c>
      <c r="G1065" s="7" t="s">
        <v>14</v>
      </c>
      <c r="H1065" s="7" t="s">
        <v>15</v>
      </c>
      <c r="I1065" s="7" t="s">
        <v>16</v>
      </c>
      <c r="J1065" s="7" t="s">
        <v>17</v>
      </c>
      <c r="L1065" s="1"/>
      <c r="M1065" s="1"/>
    </row>
    <row r="1066" spans="1:13" s="1" customFormat="1" x14ac:dyDescent="0.25">
      <c r="A1066" s="8">
        <v>2022</v>
      </c>
      <c r="B1066" s="8">
        <v>12</v>
      </c>
      <c r="C1066" s="18">
        <v>44896</v>
      </c>
      <c r="D1066" s="18">
        <v>44926</v>
      </c>
      <c r="E1066" s="8" t="s">
        <v>27</v>
      </c>
      <c r="F1066" s="12">
        <v>0</v>
      </c>
      <c r="G1066" s="12">
        <v>0</v>
      </c>
      <c r="H1066" s="12">
        <v>0</v>
      </c>
      <c r="I1066" s="12">
        <v>0</v>
      </c>
      <c r="J1066" s="15" t="s">
        <v>28</v>
      </c>
    </row>
    <row r="1067" spans="1:13" s="1" customFormat="1" x14ac:dyDescent="0.25">
      <c r="A1067" s="8">
        <v>2022</v>
      </c>
      <c r="B1067" s="8">
        <v>11</v>
      </c>
      <c r="C1067" s="18">
        <v>44866</v>
      </c>
      <c r="D1067" s="18">
        <v>44895</v>
      </c>
      <c r="E1067" s="8" t="s">
        <v>27</v>
      </c>
      <c r="F1067" s="12">
        <v>0</v>
      </c>
      <c r="G1067" s="12">
        <v>0</v>
      </c>
      <c r="H1067" s="12">
        <v>0</v>
      </c>
      <c r="I1067" s="12">
        <v>0</v>
      </c>
      <c r="J1067" s="15" t="s">
        <v>28</v>
      </c>
    </row>
    <row r="1068" spans="1:13" s="1" customFormat="1" x14ac:dyDescent="0.25">
      <c r="A1068" s="8">
        <v>2022</v>
      </c>
      <c r="B1068" s="8">
        <v>10</v>
      </c>
      <c r="C1068" s="18">
        <v>44835</v>
      </c>
      <c r="D1068" s="18">
        <v>44865</v>
      </c>
      <c r="E1068" s="8" t="s">
        <v>27</v>
      </c>
      <c r="F1068" s="12">
        <v>0</v>
      </c>
      <c r="G1068" s="12">
        <v>0</v>
      </c>
      <c r="H1068" s="12">
        <v>0</v>
      </c>
      <c r="I1068" s="12">
        <v>0</v>
      </c>
      <c r="J1068" s="15" t="s">
        <v>28</v>
      </c>
    </row>
    <row r="1069" spans="1:13" s="1" customFormat="1" x14ac:dyDescent="0.25">
      <c r="A1069" s="8">
        <v>2022</v>
      </c>
      <c r="B1069" s="8">
        <v>9</v>
      </c>
      <c r="C1069" s="18">
        <v>44805</v>
      </c>
      <c r="D1069" s="18">
        <v>44834</v>
      </c>
      <c r="E1069" s="8" t="s">
        <v>27</v>
      </c>
      <c r="F1069" s="12">
        <v>0</v>
      </c>
      <c r="G1069" s="12">
        <v>0</v>
      </c>
      <c r="H1069" s="12">
        <v>0</v>
      </c>
      <c r="I1069" s="12">
        <v>0</v>
      </c>
      <c r="J1069" s="15" t="s">
        <v>28</v>
      </c>
    </row>
    <row r="1070" spans="1:13" s="1" customFormat="1" x14ac:dyDescent="0.25">
      <c r="A1070" s="8">
        <v>2022</v>
      </c>
      <c r="B1070" s="8">
        <v>8</v>
      </c>
      <c r="C1070" s="18">
        <v>44774</v>
      </c>
      <c r="D1070" s="18">
        <v>44804</v>
      </c>
      <c r="E1070" s="8" t="s">
        <v>27</v>
      </c>
      <c r="F1070" s="12">
        <v>0</v>
      </c>
      <c r="G1070" s="12">
        <v>0</v>
      </c>
      <c r="H1070" s="12">
        <v>0</v>
      </c>
      <c r="I1070" s="12">
        <v>0</v>
      </c>
      <c r="J1070" s="15" t="s">
        <v>28</v>
      </c>
    </row>
    <row r="1071" spans="1:13" s="1" customFormat="1" x14ac:dyDescent="0.25">
      <c r="A1071" s="8">
        <v>2022</v>
      </c>
      <c r="B1071" s="8">
        <v>7</v>
      </c>
      <c r="C1071" s="18">
        <v>44743</v>
      </c>
      <c r="D1071" s="18">
        <v>44773</v>
      </c>
      <c r="E1071" s="8" t="s">
        <v>27</v>
      </c>
      <c r="F1071" s="12">
        <v>0</v>
      </c>
      <c r="G1071" s="12">
        <v>0</v>
      </c>
      <c r="H1071" s="12">
        <v>0</v>
      </c>
      <c r="I1071" s="12">
        <v>0</v>
      </c>
      <c r="J1071" s="15" t="s">
        <v>28</v>
      </c>
    </row>
    <row r="1072" spans="1:13" s="1" customFormat="1" x14ac:dyDescent="0.25">
      <c r="A1072" s="8">
        <v>2022</v>
      </c>
      <c r="B1072" s="8">
        <v>6</v>
      </c>
      <c r="C1072" s="18">
        <v>44713</v>
      </c>
      <c r="D1072" s="18">
        <v>44742</v>
      </c>
      <c r="E1072" s="8" t="s">
        <v>27</v>
      </c>
      <c r="F1072" s="12">
        <v>0</v>
      </c>
      <c r="G1072" s="12">
        <v>0</v>
      </c>
      <c r="H1072" s="12">
        <v>0</v>
      </c>
      <c r="I1072" s="12">
        <v>0</v>
      </c>
      <c r="J1072" s="15" t="s">
        <v>28</v>
      </c>
    </row>
    <row r="1073" spans="1:13" s="1" customFormat="1" x14ac:dyDescent="0.25">
      <c r="A1073" s="8">
        <v>2022</v>
      </c>
      <c r="B1073" s="8">
        <v>5</v>
      </c>
      <c r="C1073" s="18">
        <v>44682</v>
      </c>
      <c r="D1073" s="18">
        <v>44712</v>
      </c>
      <c r="E1073" s="8" t="s">
        <v>27</v>
      </c>
      <c r="F1073" s="12">
        <v>0</v>
      </c>
      <c r="G1073" s="12">
        <v>0</v>
      </c>
      <c r="H1073" s="12">
        <v>0</v>
      </c>
      <c r="I1073" s="12">
        <v>0</v>
      </c>
      <c r="J1073" s="15" t="s">
        <v>28</v>
      </c>
    </row>
    <row r="1074" spans="1:13" s="1" customFormat="1" x14ac:dyDescent="0.25">
      <c r="A1074" s="8">
        <v>2022</v>
      </c>
      <c r="B1074" s="8">
        <v>4</v>
      </c>
      <c r="C1074" s="18">
        <v>44652</v>
      </c>
      <c r="D1074" s="18">
        <v>44681</v>
      </c>
      <c r="E1074" s="8" t="s">
        <v>27</v>
      </c>
      <c r="F1074" s="12">
        <v>0</v>
      </c>
      <c r="G1074" s="12">
        <v>0</v>
      </c>
      <c r="H1074" s="12">
        <v>0</v>
      </c>
      <c r="I1074" s="12">
        <v>0</v>
      </c>
      <c r="J1074" s="15" t="s">
        <v>28</v>
      </c>
    </row>
    <row r="1075" spans="1:13" s="1" customFormat="1" x14ac:dyDescent="0.25">
      <c r="A1075" s="8">
        <v>2022</v>
      </c>
      <c r="B1075" s="8">
        <v>3</v>
      </c>
      <c r="C1075" s="18">
        <v>44621</v>
      </c>
      <c r="D1075" s="18">
        <v>44651</v>
      </c>
      <c r="E1075" s="8" t="s">
        <v>27</v>
      </c>
      <c r="F1075" s="12">
        <v>0</v>
      </c>
      <c r="G1075" s="12">
        <v>0</v>
      </c>
      <c r="H1075" s="12">
        <v>0</v>
      </c>
      <c r="I1075" s="12">
        <v>0</v>
      </c>
      <c r="J1075" s="15" t="s">
        <v>28</v>
      </c>
    </row>
    <row r="1076" spans="1:13" s="1" customFormat="1" x14ac:dyDescent="0.25">
      <c r="A1076" s="8">
        <v>2022</v>
      </c>
      <c r="B1076" s="8">
        <v>2</v>
      </c>
      <c r="C1076" s="18">
        <v>44593</v>
      </c>
      <c r="D1076" s="18">
        <v>44620</v>
      </c>
      <c r="E1076" s="8" t="s">
        <v>27</v>
      </c>
      <c r="F1076" s="12">
        <v>0</v>
      </c>
      <c r="G1076" s="12">
        <v>0</v>
      </c>
      <c r="H1076" s="12">
        <v>0</v>
      </c>
      <c r="I1076" s="12">
        <v>0</v>
      </c>
      <c r="J1076" s="15" t="s">
        <v>28</v>
      </c>
    </row>
    <row r="1077" spans="1:13" s="1" customFormat="1" x14ac:dyDescent="0.25">
      <c r="A1077" s="8">
        <v>2023</v>
      </c>
      <c r="B1077" s="8">
        <v>1</v>
      </c>
      <c r="C1077" s="18">
        <v>44927</v>
      </c>
      <c r="D1077" s="18">
        <v>44957</v>
      </c>
      <c r="E1077" s="8" t="s">
        <v>27</v>
      </c>
      <c r="F1077" s="12">
        <v>0</v>
      </c>
      <c r="G1077" s="12">
        <v>0</v>
      </c>
      <c r="H1077" s="12">
        <v>0</v>
      </c>
      <c r="I1077" s="12">
        <v>0</v>
      </c>
      <c r="J1077" s="15" t="s">
        <v>28</v>
      </c>
      <c r="L1077"/>
      <c r="M1077"/>
    </row>
    <row r="1078" spans="1:13" x14ac:dyDescent="0.25">
      <c r="A1078" s="9" t="s">
        <v>18</v>
      </c>
      <c r="B1078" s="9"/>
      <c r="C1078" s="9"/>
      <c r="D1078" s="10"/>
      <c r="E1078" s="10"/>
      <c r="F1078" s="13">
        <f>SUM(F1066:F1077)</f>
        <v>0</v>
      </c>
      <c r="G1078" s="13">
        <f>SUM(G1066:G1077)</f>
        <v>0</v>
      </c>
      <c r="H1078" s="13">
        <f>MAX(H1066:H1077)</f>
        <v>0</v>
      </c>
      <c r="I1078" s="13">
        <f>MAX(I1066:I1077)</f>
        <v>0</v>
      </c>
      <c r="J1078" s="14" t="s">
        <v>104</v>
      </c>
    </row>
    <row r="1082" spans="1:13" x14ac:dyDescent="0.25">
      <c r="B1082" s="2" t="s">
        <v>19</v>
      </c>
      <c r="H1082" s="3" t="s">
        <v>0</v>
      </c>
      <c r="I1082" s="4" t="s">
        <v>23</v>
      </c>
    </row>
    <row r="1083" spans="1:13" x14ac:dyDescent="0.25">
      <c r="B1083" s="2" t="s">
        <v>20</v>
      </c>
      <c r="G1083" s="5" t="s">
        <v>1</v>
      </c>
      <c r="H1083" s="3" t="s">
        <v>2</v>
      </c>
      <c r="I1083" s="4">
        <v>1</v>
      </c>
    </row>
    <row r="1084" spans="1:13" ht="15" customHeight="1" x14ac:dyDescent="0.25">
      <c r="A1084" s="36"/>
      <c r="B1084" s="36"/>
      <c r="C1084" s="36"/>
      <c r="D1084" s="36"/>
      <c r="E1084" s="36"/>
      <c r="F1084" s="36"/>
      <c r="G1084" s="6"/>
      <c r="H1084" s="3" t="s">
        <v>3</v>
      </c>
      <c r="I1084" s="4" t="s">
        <v>4</v>
      </c>
    </row>
    <row r="1085" spans="1:13" x14ac:dyDescent="0.25">
      <c r="A1085" s="36" t="s">
        <v>21</v>
      </c>
      <c r="B1085" s="36"/>
      <c r="C1085" s="36"/>
      <c r="D1085" s="36"/>
      <c r="E1085" s="36"/>
      <c r="F1085" s="36"/>
      <c r="G1085" s="37" t="s">
        <v>22</v>
      </c>
      <c r="H1085" s="37"/>
      <c r="I1085" s="37"/>
      <c r="J1085" s="37"/>
    </row>
    <row r="1086" spans="1:13" x14ac:dyDescent="0.25">
      <c r="A1086" s="17" t="s">
        <v>5</v>
      </c>
      <c r="C1086">
        <v>2300058232</v>
      </c>
    </row>
    <row r="1087" spans="1:13" x14ac:dyDescent="0.25">
      <c r="A1087" s="35" t="s">
        <v>6</v>
      </c>
      <c r="B1087" s="35"/>
      <c r="C1087" s="16" t="s">
        <v>182</v>
      </c>
      <c r="D1087" s="38" t="s">
        <v>183</v>
      </c>
      <c r="E1087" s="38"/>
      <c r="F1087" s="38"/>
      <c r="G1087" s="3" t="s">
        <v>73</v>
      </c>
      <c r="H1087" s="4"/>
      <c r="I1087" s="11" t="s">
        <v>7</v>
      </c>
      <c r="J1087">
        <v>13.8</v>
      </c>
    </row>
    <row r="1088" spans="1:13" x14ac:dyDescent="0.25">
      <c r="A1088" s="7" t="s">
        <v>8</v>
      </c>
      <c r="B1088" s="7" t="s">
        <v>9</v>
      </c>
      <c r="C1088" s="7" t="s">
        <v>10</v>
      </c>
      <c r="D1088" s="7" t="s">
        <v>11</v>
      </c>
      <c r="E1088" s="7" t="s">
        <v>12</v>
      </c>
      <c r="F1088" s="7" t="s">
        <v>13</v>
      </c>
      <c r="G1088" s="7" t="s">
        <v>14</v>
      </c>
      <c r="H1088" s="7" t="s">
        <v>15</v>
      </c>
      <c r="I1088" s="7" t="s">
        <v>16</v>
      </c>
      <c r="J1088" s="7" t="s">
        <v>17</v>
      </c>
      <c r="L1088" s="1"/>
      <c r="M1088" s="1"/>
    </row>
    <row r="1089" spans="1:13" s="1" customFormat="1" x14ac:dyDescent="0.25">
      <c r="A1089" s="8">
        <v>2022</v>
      </c>
      <c r="B1089" s="8">
        <v>12</v>
      </c>
      <c r="C1089" s="18">
        <v>44896</v>
      </c>
      <c r="D1089" s="18">
        <v>44926</v>
      </c>
      <c r="E1089" s="8" t="s">
        <v>27</v>
      </c>
      <c r="F1089" s="12">
        <v>1135.2</v>
      </c>
      <c r="G1089" s="12">
        <v>369.15</v>
      </c>
      <c r="H1089" s="12">
        <v>7.58</v>
      </c>
      <c r="I1089" s="12">
        <v>3.56</v>
      </c>
      <c r="J1089" s="15" t="s">
        <v>70</v>
      </c>
    </row>
    <row r="1090" spans="1:13" s="1" customFormat="1" x14ac:dyDescent="0.25">
      <c r="A1090" s="8">
        <v>2022</v>
      </c>
      <c r="B1090" s="8">
        <v>11</v>
      </c>
      <c r="C1090" s="18">
        <v>44866</v>
      </c>
      <c r="D1090" s="18">
        <v>44895</v>
      </c>
      <c r="E1090" s="8" t="s">
        <v>27</v>
      </c>
      <c r="F1090" s="12">
        <v>1017.81</v>
      </c>
      <c r="G1090" s="12">
        <v>353.98</v>
      </c>
      <c r="H1090" s="12">
        <v>8.14</v>
      </c>
      <c r="I1090" s="12">
        <v>4.5199999999999996</v>
      </c>
      <c r="J1090" s="15" t="s">
        <v>57</v>
      </c>
    </row>
    <row r="1091" spans="1:13" s="1" customFormat="1" x14ac:dyDescent="0.25">
      <c r="A1091" s="8">
        <v>2022</v>
      </c>
      <c r="B1091" s="8">
        <v>10</v>
      </c>
      <c r="C1091" s="18">
        <v>44835</v>
      </c>
      <c r="D1091" s="18">
        <v>44865</v>
      </c>
      <c r="E1091" s="8" t="s">
        <v>27</v>
      </c>
      <c r="F1091" s="12">
        <v>879.77</v>
      </c>
      <c r="G1091" s="12">
        <v>403.28</v>
      </c>
      <c r="H1091" s="12">
        <v>6.41</v>
      </c>
      <c r="I1091" s="12">
        <v>7.2</v>
      </c>
      <c r="J1091" s="15" t="s">
        <v>97</v>
      </c>
    </row>
    <row r="1092" spans="1:13" s="1" customFormat="1" x14ac:dyDescent="0.25">
      <c r="A1092" s="8">
        <v>2022</v>
      </c>
      <c r="B1092" s="8">
        <v>9</v>
      </c>
      <c r="C1092" s="18">
        <v>44805</v>
      </c>
      <c r="D1092" s="18">
        <v>44834</v>
      </c>
      <c r="E1092" s="8" t="s">
        <v>27</v>
      </c>
      <c r="F1092" s="12">
        <v>793.53</v>
      </c>
      <c r="G1092" s="12">
        <v>338.19</v>
      </c>
      <c r="H1092" s="12">
        <v>6.18</v>
      </c>
      <c r="I1092" s="12">
        <v>5.92</v>
      </c>
      <c r="J1092" s="15" t="s">
        <v>35</v>
      </c>
    </row>
    <row r="1093" spans="1:13" s="1" customFormat="1" x14ac:dyDescent="0.25">
      <c r="A1093" s="8">
        <v>2022</v>
      </c>
      <c r="B1093" s="8">
        <v>8</v>
      </c>
      <c r="C1093" s="18">
        <v>44774</v>
      </c>
      <c r="D1093" s="18">
        <v>44804</v>
      </c>
      <c r="E1093" s="8" t="s">
        <v>27</v>
      </c>
      <c r="F1093" s="12">
        <v>831.56</v>
      </c>
      <c r="G1093" s="12">
        <v>332.09</v>
      </c>
      <c r="H1093" s="12">
        <v>8.8699999999999992</v>
      </c>
      <c r="I1093" s="12">
        <v>5.46</v>
      </c>
      <c r="J1093" s="15" t="s">
        <v>34</v>
      </c>
    </row>
    <row r="1094" spans="1:13" s="1" customFormat="1" x14ac:dyDescent="0.25">
      <c r="A1094" s="8">
        <v>2022</v>
      </c>
      <c r="B1094" s="8">
        <v>7</v>
      </c>
      <c r="C1094" s="18">
        <v>44743</v>
      </c>
      <c r="D1094" s="18">
        <v>44773</v>
      </c>
      <c r="E1094" s="8" t="s">
        <v>27</v>
      </c>
      <c r="F1094" s="12">
        <v>1235.52</v>
      </c>
      <c r="G1094" s="12">
        <v>371.01</v>
      </c>
      <c r="H1094" s="12">
        <v>10.36</v>
      </c>
      <c r="I1094" s="12">
        <v>7.18</v>
      </c>
      <c r="J1094" s="15" t="s">
        <v>67</v>
      </c>
    </row>
    <row r="1095" spans="1:13" s="1" customFormat="1" x14ac:dyDescent="0.25">
      <c r="A1095" s="8">
        <v>2022</v>
      </c>
      <c r="B1095" s="8">
        <v>6</v>
      </c>
      <c r="C1095" s="18">
        <v>44713</v>
      </c>
      <c r="D1095" s="18">
        <v>44742</v>
      </c>
      <c r="E1095" s="8" t="s">
        <v>27</v>
      </c>
      <c r="F1095" s="12">
        <v>883.99</v>
      </c>
      <c r="G1095" s="12">
        <v>352.91</v>
      </c>
      <c r="H1095" s="12">
        <v>8.24</v>
      </c>
      <c r="I1095" s="12">
        <v>7.31</v>
      </c>
      <c r="J1095" s="15" t="s">
        <v>34</v>
      </c>
    </row>
    <row r="1096" spans="1:13" s="1" customFormat="1" x14ac:dyDescent="0.25">
      <c r="A1096" s="8">
        <v>2022</v>
      </c>
      <c r="B1096" s="8">
        <v>5</v>
      </c>
      <c r="C1096" s="18">
        <v>44682</v>
      </c>
      <c r="D1096" s="18">
        <v>44712</v>
      </c>
      <c r="E1096" s="8" t="s">
        <v>27</v>
      </c>
      <c r="F1096" s="12">
        <v>772.45</v>
      </c>
      <c r="G1096" s="12">
        <v>347.41</v>
      </c>
      <c r="H1096" s="12">
        <v>7.31</v>
      </c>
      <c r="I1096" s="12">
        <v>5.78</v>
      </c>
      <c r="J1096" s="15" t="s">
        <v>97</v>
      </c>
    </row>
    <row r="1097" spans="1:13" s="1" customFormat="1" x14ac:dyDescent="0.25">
      <c r="A1097" s="8">
        <v>2022</v>
      </c>
      <c r="B1097" s="8">
        <v>4</v>
      </c>
      <c r="C1097" s="18">
        <v>44652</v>
      </c>
      <c r="D1097" s="18">
        <v>44681</v>
      </c>
      <c r="E1097" s="8" t="s">
        <v>27</v>
      </c>
      <c r="F1097" s="12">
        <v>883.02</v>
      </c>
      <c r="G1097" s="12">
        <v>432.13</v>
      </c>
      <c r="H1097" s="12">
        <v>6.26</v>
      </c>
      <c r="I1097" s="12">
        <v>6.3</v>
      </c>
      <c r="J1097" s="15" t="s">
        <v>39</v>
      </c>
    </row>
    <row r="1098" spans="1:13" s="1" customFormat="1" x14ac:dyDescent="0.25">
      <c r="A1098" s="8">
        <v>2022</v>
      </c>
      <c r="B1098" s="8">
        <v>3</v>
      </c>
      <c r="C1098" s="18">
        <v>44621</v>
      </c>
      <c r="D1098" s="18">
        <v>44651</v>
      </c>
      <c r="E1098" s="8" t="s">
        <v>27</v>
      </c>
      <c r="F1098" s="12">
        <v>953.54</v>
      </c>
      <c r="G1098" s="12">
        <v>362.49</v>
      </c>
      <c r="H1098" s="12">
        <v>6.45</v>
      </c>
      <c r="I1098" s="12">
        <v>5.78</v>
      </c>
      <c r="J1098" s="15" t="s">
        <v>52</v>
      </c>
    </row>
    <row r="1099" spans="1:13" s="1" customFormat="1" x14ac:dyDescent="0.25">
      <c r="A1099" s="8">
        <v>2022</v>
      </c>
      <c r="B1099" s="8">
        <v>2</v>
      </c>
      <c r="C1099" s="18">
        <v>44593</v>
      </c>
      <c r="D1099" s="18">
        <v>44620</v>
      </c>
      <c r="E1099" s="8" t="s">
        <v>27</v>
      </c>
      <c r="F1099" s="12">
        <v>1007.59</v>
      </c>
      <c r="G1099" s="12">
        <v>322.86</v>
      </c>
      <c r="H1099" s="12">
        <v>8.31</v>
      </c>
      <c r="I1099" s="12">
        <v>4.12</v>
      </c>
      <c r="J1099" s="15" t="s">
        <v>68</v>
      </c>
    </row>
    <row r="1100" spans="1:13" s="1" customFormat="1" x14ac:dyDescent="0.25">
      <c r="A1100" s="8">
        <v>2023</v>
      </c>
      <c r="B1100" s="8">
        <v>1</v>
      </c>
      <c r="C1100" s="18">
        <v>44927</v>
      </c>
      <c r="D1100" s="18">
        <v>44957</v>
      </c>
      <c r="E1100" s="8" t="s">
        <v>27</v>
      </c>
      <c r="F1100" s="12">
        <v>1098.8699999999999</v>
      </c>
      <c r="G1100" s="12">
        <v>354.77</v>
      </c>
      <c r="H1100" s="12">
        <v>8.19</v>
      </c>
      <c r="I1100" s="12">
        <v>4.74</v>
      </c>
      <c r="J1100" s="15" t="s">
        <v>68</v>
      </c>
      <c r="L1100"/>
      <c r="M1100"/>
    </row>
    <row r="1101" spans="1:13" x14ac:dyDescent="0.25">
      <c r="A1101" s="9" t="s">
        <v>18</v>
      </c>
      <c r="B1101" s="9"/>
      <c r="C1101" s="9"/>
      <c r="D1101" s="10"/>
      <c r="E1101" s="10"/>
      <c r="F1101" s="13">
        <f>SUM(F1089:F1100)</f>
        <v>11492.849999999999</v>
      </c>
      <c r="G1101" s="13">
        <f>SUM(G1089:G1100)</f>
        <v>4340.2699999999995</v>
      </c>
      <c r="H1101" s="13">
        <f>MAX(H1089:H1100)</f>
        <v>10.36</v>
      </c>
      <c r="I1101" s="13">
        <f>MAX(I1089:I1100)</f>
        <v>7.31</v>
      </c>
      <c r="J1101" s="14" t="s">
        <v>104</v>
      </c>
    </row>
    <row r="1105" spans="1:13" x14ac:dyDescent="0.25">
      <c r="B1105" s="2" t="s">
        <v>19</v>
      </c>
      <c r="H1105" s="3" t="s">
        <v>0</v>
      </c>
      <c r="I1105" s="4" t="s">
        <v>23</v>
      </c>
    </row>
    <row r="1106" spans="1:13" x14ac:dyDescent="0.25">
      <c r="B1106" s="2" t="s">
        <v>20</v>
      </c>
      <c r="G1106" s="5" t="s">
        <v>1</v>
      </c>
      <c r="H1106" s="3" t="s">
        <v>2</v>
      </c>
      <c r="I1106" s="4">
        <v>1</v>
      </c>
    </row>
    <row r="1107" spans="1:13" ht="15" customHeight="1" x14ac:dyDescent="0.25">
      <c r="A1107" s="36"/>
      <c r="B1107" s="36"/>
      <c r="C1107" s="36"/>
      <c r="D1107" s="36"/>
      <c r="E1107" s="36"/>
      <c r="F1107" s="36"/>
      <c r="G1107" s="6"/>
      <c r="H1107" s="3" t="s">
        <v>3</v>
      </c>
      <c r="I1107" s="4" t="s">
        <v>4</v>
      </c>
    </row>
    <row r="1108" spans="1:13" x14ac:dyDescent="0.25">
      <c r="A1108" s="36" t="s">
        <v>21</v>
      </c>
      <c r="B1108" s="36"/>
      <c r="C1108" s="36"/>
      <c r="D1108" s="36"/>
      <c r="E1108" s="36"/>
      <c r="F1108" s="36"/>
      <c r="G1108" s="37" t="s">
        <v>22</v>
      </c>
      <c r="H1108" s="37"/>
      <c r="I1108" s="37"/>
      <c r="J1108" s="37"/>
    </row>
    <row r="1109" spans="1:13" x14ac:dyDescent="0.25">
      <c r="A1109" s="17" t="s">
        <v>5</v>
      </c>
      <c r="C1109">
        <v>2300058232</v>
      </c>
    </row>
    <row r="1110" spans="1:13" x14ac:dyDescent="0.25">
      <c r="A1110" s="35" t="s">
        <v>6</v>
      </c>
      <c r="B1110" s="35"/>
      <c r="C1110" s="16" t="s">
        <v>184</v>
      </c>
      <c r="D1110" s="38" t="s">
        <v>185</v>
      </c>
      <c r="E1110" s="38"/>
      <c r="F1110" s="38"/>
      <c r="G1110" s="3" t="s">
        <v>26</v>
      </c>
      <c r="H1110" s="4"/>
      <c r="I1110" s="11" t="s">
        <v>7</v>
      </c>
      <c r="J1110">
        <v>15.58</v>
      </c>
    </row>
    <row r="1111" spans="1:13" x14ac:dyDescent="0.25">
      <c r="A1111" s="7" t="s">
        <v>8</v>
      </c>
      <c r="B1111" s="7" t="s">
        <v>9</v>
      </c>
      <c r="C1111" s="7" t="s">
        <v>10</v>
      </c>
      <c r="D1111" s="7" t="s">
        <v>11</v>
      </c>
      <c r="E1111" s="7" t="s">
        <v>12</v>
      </c>
      <c r="F1111" s="7" t="s">
        <v>13</v>
      </c>
      <c r="G1111" s="7" t="s">
        <v>14</v>
      </c>
      <c r="H1111" s="7" t="s">
        <v>15</v>
      </c>
      <c r="I1111" s="7" t="s">
        <v>16</v>
      </c>
      <c r="J1111" s="7" t="s">
        <v>17</v>
      </c>
      <c r="L1111" s="1"/>
      <c r="M1111" s="1"/>
    </row>
    <row r="1112" spans="1:13" s="1" customFormat="1" x14ac:dyDescent="0.25">
      <c r="A1112" s="8">
        <v>2022</v>
      </c>
      <c r="B1112" s="8">
        <v>12</v>
      </c>
      <c r="C1112" s="18">
        <v>44896</v>
      </c>
      <c r="D1112" s="18">
        <v>44926</v>
      </c>
      <c r="E1112" s="8" t="s">
        <v>27</v>
      </c>
      <c r="F1112" s="12">
        <v>758.95</v>
      </c>
      <c r="G1112" s="12">
        <v>434.9</v>
      </c>
      <c r="H1112" s="12">
        <v>6.27</v>
      </c>
      <c r="I1112" s="12">
        <v>6.12</v>
      </c>
      <c r="J1112" s="15" t="s">
        <v>40</v>
      </c>
    </row>
    <row r="1113" spans="1:13" s="1" customFormat="1" x14ac:dyDescent="0.25">
      <c r="A1113" s="8">
        <v>2022</v>
      </c>
      <c r="B1113" s="8">
        <v>11</v>
      </c>
      <c r="C1113" s="18">
        <v>44866</v>
      </c>
      <c r="D1113" s="18">
        <v>44895</v>
      </c>
      <c r="E1113" s="8" t="s">
        <v>27</v>
      </c>
      <c r="F1113" s="12">
        <v>740.95</v>
      </c>
      <c r="G1113" s="12">
        <v>383.23</v>
      </c>
      <c r="H1113" s="12">
        <v>6.47</v>
      </c>
      <c r="I1113" s="12">
        <v>6.29</v>
      </c>
      <c r="J1113" s="15" t="s">
        <v>38</v>
      </c>
    </row>
    <row r="1114" spans="1:13" s="1" customFormat="1" x14ac:dyDescent="0.25">
      <c r="A1114" s="8">
        <v>2022</v>
      </c>
      <c r="B1114" s="8">
        <v>10</v>
      </c>
      <c r="C1114" s="18">
        <v>44835</v>
      </c>
      <c r="D1114" s="18">
        <v>44865</v>
      </c>
      <c r="E1114" s="8" t="s">
        <v>27</v>
      </c>
      <c r="F1114" s="12">
        <v>728.44</v>
      </c>
      <c r="G1114" s="12">
        <v>485.45</v>
      </c>
      <c r="H1114" s="12">
        <v>6.42</v>
      </c>
      <c r="I1114" s="12">
        <v>6.38</v>
      </c>
      <c r="J1114" s="15" t="s">
        <v>80</v>
      </c>
    </row>
    <row r="1115" spans="1:13" s="1" customFormat="1" x14ac:dyDescent="0.25">
      <c r="A1115" s="8">
        <v>2022</v>
      </c>
      <c r="B1115" s="8">
        <v>9</v>
      </c>
      <c r="C1115" s="18">
        <v>44805</v>
      </c>
      <c r="D1115" s="18">
        <v>44834</v>
      </c>
      <c r="E1115" s="8" t="s">
        <v>27</v>
      </c>
      <c r="F1115" s="12">
        <v>670.34</v>
      </c>
      <c r="G1115" s="12">
        <v>471.86</v>
      </c>
      <c r="H1115" s="12">
        <v>6.56</v>
      </c>
      <c r="I1115" s="12">
        <v>6.27</v>
      </c>
      <c r="J1115" s="15" t="s">
        <v>29</v>
      </c>
    </row>
    <row r="1116" spans="1:13" s="1" customFormat="1" x14ac:dyDescent="0.25">
      <c r="A1116" s="8">
        <v>2022</v>
      </c>
      <c r="B1116" s="8">
        <v>8</v>
      </c>
      <c r="C1116" s="18">
        <v>44774</v>
      </c>
      <c r="D1116" s="18">
        <v>44804</v>
      </c>
      <c r="E1116" s="8" t="s">
        <v>27</v>
      </c>
      <c r="F1116" s="12">
        <v>641.5</v>
      </c>
      <c r="G1116" s="12">
        <v>475.09</v>
      </c>
      <c r="H1116" s="12">
        <v>7.1</v>
      </c>
      <c r="I1116" s="12">
        <v>6.08</v>
      </c>
      <c r="J1116" s="15" t="s">
        <v>90</v>
      </c>
    </row>
    <row r="1117" spans="1:13" s="1" customFormat="1" x14ac:dyDescent="0.25">
      <c r="A1117" s="8">
        <v>2022</v>
      </c>
      <c r="B1117" s="8">
        <v>7</v>
      </c>
      <c r="C1117" s="18">
        <v>44743</v>
      </c>
      <c r="D1117" s="18">
        <v>44773</v>
      </c>
      <c r="E1117" s="8" t="s">
        <v>27</v>
      </c>
      <c r="F1117" s="12">
        <v>683.48</v>
      </c>
      <c r="G1117" s="12">
        <v>506.69</v>
      </c>
      <c r="H1117" s="12">
        <v>6.62</v>
      </c>
      <c r="I1117" s="12">
        <v>6.3</v>
      </c>
      <c r="J1117" s="15" t="s">
        <v>90</v>
      </c>
    </row>
    <row r="1118" spans="1:13" s="1" customFormat="1" x14ac:dyDescent="0.25">
      <c r="A1118" s="8">
        <v>2022</v>
      </c>
      <c r="B1118" s="8">
        <v>6</v>
      </c>
      <c r="C1118" s="18">
        <v>44713</v>
      </c>
      <c r="D1118" s="18">
        <v>44742</v>
      </c>
      <c r="E1118" s="8" t="s">
        <v>27</v>
      </c>
      <c r="F1118" s="12">
        <v>610.71</v>
      </c>
      <c r="G1118" s="12">
        <v>438.55</v>
      </c>
      <c r="H1118" s="12">
        <v>6.3</v>
      </c>
      <c r="I1118" s="12">
        <v>6.03</v>
      </c>
      <c r="J1118" s="15" t="s">
        <v>113</v>
      </c>
    </row>
    <row r="1119" spans="1:13" s="1" customFormat="1" x14ac:dyDescent="0.25">
      <c r="A1119" s="8">
        <v>2022</v>
      </c>
      <c r="B1119" s="8">
        <v>5</v>
      </c>
      <c r="C1119" s="18">
        <v>44682</v>
      </c>
      <c r="D1119" s="18">
        <v>44712</v>
      </c>
      <c r="E1119" s="8" t="s">
        <v>27</v>
      </c>
      <c r="F1119" s="12">
        <v>598.21</v>
      </c>
      <c r="G1119" s="12">
        <v>464.01</v>
      </c>
      <c r="H1119" s="12">
        <v>6.38</v>
      </c>
      <c r="I1119" s="12">
        <v>6.41</v>
      </c>
      <c r="J1119" s="15" t="s">
        <v>69</v>
      </c>
    </row>
    <row r="1120" spans="1:13" s="1" customFormat="1" x14ac:dyDescent="0.25">
      <c r="A1120" s="8">
        <v>2022</v>
      </c>
      <c r="B1120" s="8">
        <v>4</v>
      </c>
      <c r="C1120" s="18">
        <v>44652</v>
      </c>
      <c r="D1120" s="18">
        <v>44681</v>
      </c>
      <c r="E1120" s="8" t="s">
        <v>27</v>
      </c>
      <c r="F1120" s="12">
        <v>598.09</v>
      </c>
      <c r="G1120" s="12">
        <v>449.87</v>
      </c>
      <c r="H1120" s="12">
        <v>6.36</v>
      </c>
      <c r="I1120" s="12">
        <v>6.39</v>
      </c>
      <c r="J1120" s="15" t="s">
        <v>90</v>
      </c>
    </row>
    <row r="1121" spans="1:13" s="1" customFormat="1" x14ac:dyDescent="0.25">
      <c r="A1121" s="8">
        <v>2022</v>
      </c>
      <c r="B1121" s="8">
        <v>3</v>
      </c>
      <c r="C1121" s="18">
        <v>44621</v>
      </c>
      <c r="D1121" s="18">
        <v>44651</v>
      </c>
      <c r="E1121" s="8" t="s">
        <v>27</v>
      </c>
      <c r="F1121" s="12">
        <v>726.5</v>
      </c>
      <c r="G1121" s="12">
        <v>343.19</v>
      </c>
      <c r="H1121" s="12">
        <v>6.35</v>
      </c>
      <c r="I1121" s="12">
        <v>6.28</v>
      </c>
      <c r="J1121" s="15" t="s">
        <v>41</v>
      </c>
    </row>
    <row r="1122" spans="1:13" s="1" customFormat="1" x14ac:dyDescent="0.25">
      <c r="A1122" s="8">
        <v>2022</v>
      </c>
      <c r="B1122" s="8">
        <v>2</v>
      </c>
      <c r="C1122" s="18">
        <v>44593</v>
      </c>
      <c r="D1122" s="18">
        <v>44620</v>
      </c>
      <c r="E1122" s="8" t="s">
        <v>27</v>
      </c>
      <c r="F1122" s="12">
        <v>632.79</v>
      </c>
      <c r="G1122" s="12">
        <v>267.51</v>
      </c>
      <c r="H1122" s="12">
        <v>6.28</v>
      </c>
      <c r="I1122" s="12">
        <v>6.06</v>
      </c>
      <c r="J1122" s="15" t="s">
        <v>35</v>
      </c>
    </row>
    <row r="1123" spans="1:13" s="1" customFormat="1" x14ac:dyDescent="0.25">
      <c r="A1123" s="8">
        <v>2023</v>
      </c>
      <c r="B1123" s="8">
        <v>1</v>
      </c>
      <c r="C1123" s="18">
        <v>44927</v>
      </c>
      <c r="D1123" s="18">
        <v>44957</v>
      </c>
      <c r="E1123" s="8" t="s">
        <v>27</v>
      </c>
      <c r="F1123" s="12">
        <v>660.63</v>
      </c>
      <c r="G1123" s="12">
        <v>330.23</v>
      </c>
      <c r="H1123" s="12">
        <v>6</v>
      </c>
      <c r="I1123" s="12">
        <v>5.96</v>
      </c>
      <c r="J1123" s="15" t="s">
        <v>39</v>
      </c>
      <c r="L1123"/>
      <c r="M1123"/>
    </row>
    <row r="1124" spans="1:13" x14ac:dyDescent="0.25">
      <c r="A1124" s="9" t="s">
        <v>18</v>
      </c>
      <c r="B1124" s="9"/>
      <c r="C1124" s="9"/>
      <c r="D1124" s="10"/>
      <c r="E1124" s="10"/>
      <c r="F1124" s="13">
        <f>SUM(F1112:F1123)</f>
        <v>8050.59</v>
      </c>
      <c r="G1124" s="13">
        <f>SUM(G1112:G1123)</f>
        <v>5050.58</v>
      </c>
      <c r="H1124" s="13">
        <f>MAX(H1112:H1123)</f>
        <v>7.1</v>
      </c>
      <c r="I1124" s="13">
        <f>MAX(I1112:I1123)</f>
        <v>6.41</v>
      </c>
      <c r="J1124" s="14" t="s">
        <v>104</v>
      </c>
    </row>
    <row r="1128" spans="1:13" x14ac:dyDescent="0.25">
      <c r="B1128" s="2" t="s">
        <v>19</v>
      </c>
      <c r="H1128" s="3" t="s">
        <v>0</v>
      </c>
      <c r="I1128" s="4" t="s">
        <v>23</v>
      </c>
    </row>
    <row r="1129" spans="1:13" x14ac:dyDescent="0.25">
      <c r="B1129" s="2" t="s">
        <v>20</v>
      </c>
      <c r="G1129" s="5" t="s">
        <v>1</v>
      </c>
      <c r="H1129" s="3" t="s">
        <v>2</v>
      </c>
      <c r="I1129" s="4">
        <v>1</v>
      </c>
    </row>
    <row r="1130" spans="1:13" ht="15" customHeight="1" x14ac:dyDescent="0.25">
      <c r="A1130" s="36"/>
      <c r="B1130" s="36"/>
      <c r="C1130" s="36"/>
      <c r="D1130" s="36"/>
      <c r="E1130" s="36"/>
      <c r="F1130" s="36"/>
      <c r="G1130" s="6"/>
      <c r="H1130" s="3" t="s">
        <v>3</v>
      </c>
      <c r="I1130" s="4" t="s">
        <v>4</v>
      </c>
    </row>
    <row r="1131" spans="1:13" x14ac:dyDescent="0.25">
      <c r="A1131" s="36" t="s">
        <v>21</v>
      </c>
      <c r="B1131" s="36"/>
      <c r="C1131" s="36"/>
      <c r="D1131" s="36"/>
      <c r="E1131" s="36"/>
      <c r="F1131" s="36"/>
      <c r="G1131" s="37" t="s">
        <v>22</v>
      </c>
      <c r="H1131" s="37"/>
      <c r="I1131" s="37"/>
      <c r="J1131" s="37"/>
    </row>
    <row r="1132" spans="1:13" x14ac:dyDescent="0.25">
      <c r="A1132" s="17" t="s">
        <v>5</v>
      </c>
      <c r="C1132">
        <v>2300058232</v>
      </c>
    </row>
    <row r="1133" spans="1:13" x14ac:dyDescent="0.25">
      <c r="A1133" s="35" t="s">
        <v>6</v>
      </c>
      <c r="B1133" s="35"/>
      <c r="C1133" s="16" t="s">
        <v>186</v>
      </c>
      <c r="D1133" s="38" t="s">
        <v>54</v>
      </c>
      <c r="E1133" s="38"/>
      <c r="F1133" s="38"/>
      <c r="G1133" s="3" t="s">
        <v>73</v>
      </c>
      <c r="H1133" s="4"/>
      <c r="I1133" s="11" t="s">
        <v>7</v>
      </c>
      <c r="J1133">
        <v>11.04</v>
      </c>
    </row>
    <row r="1134" spans="1:13" x14ac:dyDescent="0.25">
      <c r="A1134" s="7" t="s">
        <v>8</v>
      </c>
      <c r="B1134" s="7" t="s">
        <v>9</v>
      </c>
      <c r="C1134" s="7" t="s">
        <v>10</v>
      </c>
      <c r="D1134" s="7" t="s">
        <v>11</v>
      </c>
      <c r="E1134" s="7" t="s">
        <v>12</v>
      </c>
      <c r="F1134" s="7" t="s">
        <v>13</v>
      </c>
      <c r="G1134" s="7" t="s">
        <v>14</v>
      </c>
      <c r="H1134" s="7" t="s">
        <v>15</v>
      </c>
      <c r="I1134" s="7" t="s">
        <v>16</v>
      </c>
      <c r="J1134" s="7" t="s">
        <v>17</v>
      </c>
      <c r="L1134" s="1"/>
      <c r="M1134" s="1"/>
    </row>
    <row r="1135" spans="1:13" s="1" customFormat="1" x14ac:dyDescent="0.25">
      <c r="A1135" s="8">
        <v>2022</v>
      </c>
      <c r="B1135" s="8">
        <v>12</v>
      </c>
      <c r="C1135" s="18">
        <v>44896</v>
      </c>
      <c r="D1135" s="18">
        <v>44926</v>
      </c>
      <c r="E1135" s="8" t="s">
        <v>187</v>
      </c>
      <c r="F1135" s="12">
        <v>125.99</v>
      </c>
      <c r="G1135" s="12">
        <v>130.47</v>
      </c>
      <c r="H1135" s="12">
        <v>0</v>
      </c>
      <c r="I1135" s="12">
        <v>0</v>
      </c>
      <c r="J1135" s="15" t="s">
        <v>188</v>
      </c>
    </row>
    <row r="1136" spans="1:13" s="1" customFormat="1" x14ac:dyDescent="0.25">
      <c r="A1136" s="8">
        <v>2022</v>
      </c>
      <c r="B1136" s="8">
        <v>11</v>
      </c>
      <c r="C1136" s="18">
        <v>44866</v>
      </c>
      <c r="D1136" s="18">
        <v>44895</v>
      </c>
      <c r="E1136" s="8" t="s">
        <v>187</v>
      </c>
      <c r="F1136" s="12">
        <v>154.88999999999999</v>
      </c>
      <c r="G1136" s="12">
        <v>179.95</v>
      </c>
      <c r="H1136" s="12">
        <v>2.2599999999999998</v>
      </c>
      <c r="I1136" s="12">
        <v>2.31</v>
      </c>
      <c r="J1136" s="15" t="s">
        <v>189</v>
      </c>
    </row>
    <row r="1137" spans="1:13" s="1" customFormat="1" x14ac:dyDescent="0.25">
      <c r="A1137" s="8">
        <v>2022</v>
      </c>
      <c r="B1137" s="8">
        <v>10</v>
      </c>
      <c r="C1137" s="18">
        <v>44835</v>
      </c>
      <c r="D1137" s="18">
        <v>44865</v>
      </c>
      <c r="E1137" s="8" t="s">
        <v>187</v>
      </c>
      <c r="F1137" s="12">
        <v>95.92</v>
      </c>
      <c r="G1137" s="12">
        <v>18.84</v>
      </c>
      <c r="H1137" s="12">
        <v>1.82</v>
      </c>
      <c r="I1137" s="12">
        <v>1.83</v>
      </c>
      <c r="J1137" s="15" t="s">
        <v>75</v>
      </c>
    </row>
    <row r="1138" spans="1:13" s="1" customFormat="1" x14ac:dyDescent="0.25">
      <c r="A1138" s="8">
        <v>2022</v>
      </c>
      <c r="B1138" s="8">
        <v>9</v>
      </c>
      <c r="C1138" s="18">
        <v>44805</v>
      </c>
      <c r="D1138" s="18">
        <v>44834</v>
      </c>
      <c r="E1138" s="8" t="s">
        <v>187</v>
      </c>
      <c r="F1138" s="12">
        <v>92.83</v>
      </c>
      <c r="G1138" s="12">
        <v>18.23</v>
      </c>
      <c r="H1138" s="12">
        <v>1.82</v>
      </c>
      <c r="I1138" s="12">
        <v>1.83</v>
      </c>
      <c r="J1138" s="15" t="s">
        <v>75</v>
      </c>
    </row>
    <row r="1139" spans="1:13" s="1" customFormat="1" x14ac:dyDescent="0.25">
      <c r="A1139" s="8">
        <v>2022</v>
      </c>
      <c r="B1139" s="8">
        <v>8</v>
      </c>
      <c r="C1139" s="18">
        <v>44774</v>
      </c>
      <c r="D1139" s="18">
        <v>44804</v>
      </c>
      <c r="E1139" s="8" t="s">
        <v>187</v>
      </c>
      <c r="F1139" s="12">
        <v>87.27</v>
      </c>
      <c r="G1139" s="12">
        <v>61.49</v>
      </c>
      <c r="H1139" s="12">
        <v>2.25</v>
      </c>
      <c r="I1139" s="12">
        <v>0.79</v>
      </c>
      <c r="J1139" s="15" t="s">
        <v>29</v>
      </c>
    </row>
    <row r="1140" spans="1:13" s="1" customFormat="1" x14ac:dyDescent="0.25">
      <c r="A1140" s="8">
        <v>2022</v>
      </c>
      <c r="B1140" s="8">
        <v>7</v>
      </c>
      <c r="C1140" s="18">
        <v>44743</v>
      </c>
      <c r="D1140" s="18">
        <v>44773</v>
      </c>
      <c r="E1140" s="8" t="s">
        <v>187</v>
      </c>
      <c r="F1140" s="12">
        <v>78.260000000000005</v>
      </c>
      <c r="G1140" s="12">
        <v>51.35</v>
      </c>
      <c r="H1140" s="12">
        <v>1.49</v>
      </c>
      <c r="I1140" s="12">
        <v>1.4</v>
      </c>
      <c r="J1140" s="15" t="s">
        <v>80</v>
      </c>
    </row>
    <row r="1141" spans="1:13" s="1" customFormat="1" x14ac:dyDescent="0.25">
      <c r="A1141" s="8">
        <v>2022</v>
      </c>
      <c r="B1141" s="8">
        <v>6</v>
      </c>
      <c r="C1141" s="18">
        <v>44713</v>
      </c>
      <c r="D1141" s="18">
        <v>44742</v>
      </c>
      <c r="E1141" s="8" t="s">
        <v>187</v>
      </c>
      <c r="F1141" s="12">
        <v>88.58</v>
      </c>
      <c r="G1141" s="12">
        <v>56.95</v>
      </c>
      <c r="H1141" s="12">
        <v>1.35</v>
      </c>
      <c r="I1141" s="12">
        <v>1.58</v>
      </c>
      <c r="J1141" s="15" t="s">
        <v>91</v>
      </c>
    </row>
    <row r="1142" spans="1:13" s="1" customFormat="1" x14ac:dyDescent="0.25">
      <c r="A1142" s="8">
        <v>2022</v>
      </c>
      <c r="B1142" s="8">
        <v>5</v>
      </c>
      <c r="C1142" s="18">
        <v>44682</v>
      </c>
      <c r="D1142" s="18">
        <v>44712</v>
      </c>
      <c r="E1142" s="8" t="s">
        <v>187</v>
      </c>
      <c r="F1142" s="12">
        <v>0</v>
      </c>
      <c r="G1142" s="12">
        <v>0</v>
      </c>
      <c r="H1142" s="12">
        <v>1.87</v>
      </c>
      <c r="I1142" s="12">
        <v>2.29</v>
      </c>
      <c r="J1142" s="15" t="s">
        <v>28</v>
      </c>
    </row>
    <row r="1143" spans="1:13" s="1" customFormat="1" x14ac:dyDescent="0.25">
      <c r="A1143" s="8">
        <v>2022</v>
      </c>
      <c r="B1143" s="8">
        <v>5</v>
      </c>
      <c r="C1143" s="18">
        <v>44682</v>
      </c>
      <c r="D1143" s="18">
        <v>44712</v>
      </c>
      <c r="E1143" s="8" t="s">
        <v>187</v>
      </c>
      <c r="F1143" s="12">
        <v>97.74</v>
      </c>
      <c r="G1143" s="12">
        <v>91.61</v>
      </c>
      <c r="H1143" s="12">
        <v>1.87</v>
      </c>
      <c r="I1143" s="12">
        <v>2.29</v>
      </c>
      <c r="J1143" s="15" t="s">
        <v>190</v>
      </c>
    </row>
    <row r="1144" spans="1:13" s="1" customFormat="1" x14ac:dyDescent="0.25">
      <c r="A1144" s="8">
        <v>2022</v>
      </c>
      <c r="B1144" s="8">
        <v>4</v>
      </c>
      <c r="C1144" s="18">
        <v>44652</v>
      </c>
      <c r="D1144" s="18">
        <v>44681</v>
      </c>
      <c r="E1144" s="8" t="s">
        <v>187</v>
      </c>
      <c r="F1144" s="12">
        <v>94.59</v>
      </c>
      <c r="G1144" s="12">
        <v>88.66</v>
      </c>
      <c r="H1144" s="12">
        <v>1.87</v>
      </c>
      <c r="I1144" s="12">
        <v>2.29</v>
      </c>
      <c r="J1144" s="15" t="s">
        <v>190</v>
      </c>
    </row>
    <row r="1145" spans="1:13" s="1" customFormat="1" x14ac:dyDescent="0.25">
      <c r="A1145" s="8">
        <v>2022</v>
      </c>
      <c r="B1145" s="8">
        <v>3</v>
      </c>
      <c r="C1145" s="18">
        <v>44621</v>
      </c>
      <c r="D1145" s="18">
        <v>44651</v>
      </c>
      <c r="E1145" s="8" t="s">
        <v>187</v>
      </c>
      <c r="F1145" s="12">
        <v>0</v>
      </c>
      <c r="G1145" s="12">
        <v>0</v>
      </c>
      <c r="H1145" s="12">
        <v>0.47</v>
      </c>
      <c r="I1145" s="12">
        <v>0.47</v>
      </c>
      <c r="J1145" s="15" t="s">
        <v>28</v>
      </c>
    </row>
    <row r="1146" spans="1:13" s="1" customFormat="1" x14ac:dyDescent="0.25">
      <c r="A1146" s="8">
        <v>2022</v>
      </c>
      <c r="B1146" s="8">
        <v>3</v>
      </c>
      <c r="C1146" s="18">
        <v>44621</v>
      </c>
      <c r="D1146" s="18">
        <v>44651</v>
      </c>
      <c r="E1146" s="8" t="s">
        <v>187</v>
      </c>
      <c r="F1146" s="12">
        <v>69.47</v>
      </c>
      <c r="G1146" s="12">
        <v>91.01</v>
      </c>
      <c r="H1146" s="12">
        <v>0.47</v>
      </c>
      <c r="I1146" s="12">
        <v>0.47</v>
      </c>
      <c r="J1146" s="15" t="s">
        <v>191</v>
      </c>
    </row>
    <row r="1147" spans="1:13" s="1" customFormat="1" x14ac:dyDescent="0.25">
      <c r="A1147" s="8">
        <v>2022</v>
      </c>
      <c r="B1147" s="8">
        <v>2</v>
      </c>
      <c r="C1147" s="18">
        <v>44593</v>
      </c>
      <c r="D1147" s="18">
        <v>44620</v>
      </c>
      <c r="E1147" s="8" t="s">
        <v>187</v>
      </c>
      <c r="F1147" s="12">
        <v>62.51</v>
      </c>
      <c r="G1147" s="12">
        <v>81.61</v>
      </c>
      <c r="H1147" s="12">
        <v>0.46</v>
      </c>
      <c r="I1147" s="12">
        <v>0.46</v>
      </c>
      <c r="J1147" s="15" t="s">
        <v>191</v>
      </c>
    </row>
    <row r="1148" spans="1:13" s="1" customFormat="1" x14ac:dyDescent="0.25">
      <c r="A1148" s="8">
        <v>2023</v>
      </c>
      <c r="B1148" s="8">
        <v>1</v>
      </c>
      <c r="C1148" s="18">
        <v>44927</v>
      </c>
      <c r="D1148" s="18">
        <v>44957</v>
      </c>
      <c r="E1148" s="8" t="s">
        <v>187</v>
      </c>
      <c r="F1148" s="12">
        <v>115.48</v>
      </c>
      <c r="G1148" s="12">
        <v>126.58</v>
      </c>
      <c r="H1148" s="12">
        <v>2.13</v>
      </c>
      <c r="I1148" s="12">
        <v>1.68</v>
      </c>
      <c r="J1148" s="15" t="s">
        <v>192</v>
      </c>
      <c r="L1148"/>
      <c r="M1148"/>
    </row>
    <row r="1149" spans="1:13" x14ac:dyDescent="0.25">
      <c r="A1149" s="9" t="s">
        <v>18</v>
      </c>
      <c r="B1149" s="9"/>
      <c r="C1149" s="9"/>
      <c r="D1149" s="10"/>
      <c r="E1149" s="10"/>
      <c r="F1149" s="23">
        <f>SUM(F1135:F1148)</f>
        <v>1163.5300000000002</v>
      </c>
      <c r="G1149" s="23">
        <f>SUM(G1135:G1148)</f>
        <v>996.75</v>
      </c>
      <c r="H1149" s="13">
        <f>MAX(H1135:H1148)</f>
        <v>2.2599999999999998</v>
      </c>
      <c r="I1149" s="13">
        <f>MAX(I1135:I1148)</f>
        <v>2.31</v>
      </c>
      <c r="J1149" s="14" t="s">
        <v>66</v>
      </c>
    </row>
    <row r="1153" spans="1:13" x14ac:dyDescent="0.25">
      <c r="B1153" s="2" t="s">
        <v>19</v>
      </c>
      <c r="H1153" s="3" t="s">
        <v>0</v>
      </c>
      <c r="I1153" s="4" t="s">
        <v>23</v>
      </c>
    </row>
    <row r="1154" spans="1:13" x14ac:dyDescent="0.25">
      <c r="B1154" s="2" t="s">
        <v>20</v>
      </c>
      <c r="G1154" s="5" t="s">
        <v>1</v>
      </c>
      <c r="H1154" s="3" t="s">
        <v>2</v>
      </c>
      <c r="I1154" s="4">
        <v>1</v>
      </c>
    </row>
    <row r="1155" spans="1:13" ht="15" customHeight="1" x14ac:dyDescent="0.25">
      <c r="A1155" s="36"/>
      <c r="B1155" s="36"/>
      <c r="C1155" s="36"/>
      <c r="D1155" s="36"/>
      <c r="E1155" s="36"/>
      <c r="F1155" s="36"/>
      <c r="G1155" s="6"/>
      <c r="H1155" s="3" t="s">
        <v>3</v>
      </c>
      <c r="I1155" s="4" t="s">
        <v>4</v>
      </c>
    </row>
    <row r="1156" spans="1:13" x14ac:dyDescent="0.25">
      <c r="A1156" s="36" t="s">
        <v>193</v>
      </c>
      <c r="B1156" s="36"/>
      <c r="C1156" s="36"/>
      <c r="D1156" s="36"/>
      <c r="E1156" s="36"/>
      <c r="F1156" s="36"/>
      <c r="G1156" s="37" t="s">
        <v>22</v>
      </c>
      <c r="H1156" s="37"/>
      <c r="I1156" s="37"/>
      <c r="J1156" s="37"/>
    </row>
    <row r="1157" spans="1:13" x14ac:dyDescent="0.25">
      <c r="A1157" s="17" t="s">
        <v>5</v>
      </c>
      <c r="C1157">
        <v>2300062025</v>
      </c>
    </row>
    <row r="1158" spans="1:13" x14ac:dyDescent="0.25">
      <c r="A1158" s="35" t="s">
        <v>6</v>
      </c>
      <c r="B1158" s="35"/>
      <c r="C1158" s="16" t="s">
        <v>194</v>
      </c>
      <c r="D1158" s="38" t="s">
        <v>195</v>
      </c>
      <c r="E1158" s="38"/>
      <c r="F1158" s="38"/>
      <c r="G1158" s="3" t="s">
        <v>79</v>
      </c>
      <c r="H1158" s="4"/>
      <c r="I1158" s="11" t="s">
        <v>7</v>
      </c>
      <c r="J1158">
        <v>7.36</v>
      </c>
    </row>
    <row r="1159" spans="1:13" x14ac:dyDescent="0.25">
      <c r="A1159" s="7" t="s">
        <v>8</v>
      </c>
      <c r="B1159" s="7" t="s">
        <v>9</v>
      </c>
      <c r="C1159" s="7" t="s">
        <v>10</v>
      </c>
      <c r="D1159" s="7" t="s">
        <v>11</v>
      </c>
      <c r="E1159" s="7" t="s">
        <v>12</v>
      </c>
      <c r="F1159" s="7" t="s">
        <v>13</v>
      </c>
      <c r="G1159" s="7" t="s">
        <v>14</v>
      </c>
      <c r="H1159" s="7" t="s">
        <v>15</v>
      </c>
      <c r="I1159" s="7" t="s">
        <v>16</v>
      </c>
      <c r="J1159" s="7" t="s">
        <v>17</v>
      </c>
      <c r="L1159" s="1"/>
      <c r="M1159" s="1"/>
    </row>
    <row r="1160" spans="1:13" s="1" customFormat="1" x14ac:dyDescent="0.25">
      <c r="A1160" s="8">
        <v>2022</v>
      </c>
      <c r="B1160" s="8">
        <v>12</v>
      </c>
      <c r="C1160" s="18">
        <v>44896</v>
      </c>
      <c r="D1160" s="18">
        <v>44926</v>
      </c>
      <c r="E1160" s="8" t="s">
        <v>27</v>
      </c>
      <c r="F1160" s="12">
        <v>636.03</v>
      </c>
      <c r="G1160" s="12">
        <v>210.59</v>
      </c>
      <c r="H1160" s="12">
        <v>0</v>
      </c>
      <c r="I1160" s="12">
        <v>0</v>
      </c>
      <c r="J1160" s="15" t="s">
        <v>70</v>
      </c>
    </row>
    <row r="1161" spans="1:13" s="1" customFormat="1" x14ac:dyDescent="0.25">
      <c r="A1161" s="8">
        <v>2022</v>
      </c>
      <c r="B1161" s="8">
        <v>11</v>
      </c>
      <c r="C1161" s="18">
        <v>44866</v>
      </c>
      <c r="D1161" s="18">
        <v>44895</v>
      </c>
      <c r="E1161" s="8" t="s">
        <v>27</v>
      </c>
      <c r="F1161" s="12">
        <v>349.31</v>
      </c>
      <c r="G1161" s="12">
        <v>92.81</v>
      </c>
      <c r="H1161" s="12">
        <v>0</v>
      </c>
      <c r="I1161" s="12">
        <v>0</v>
      </c>
      <c r="J1161" s="15" t="s">
        <v>104</v>
      </c>
    </row>
    <row r="1162" spans="1:13" s="1" customFormat="1" x14ac:dyDescent="0.25">
      <c r="A1162" s="8">
        <v>2022</v>
      </c>
      <c r="B1162" s="8">
        <v>10</v>
      </c>
      <c r="C1162" s="18">
        <v>44835</v>
      </c>
      <c r="D1162" s="18">
        <v>44865</v>
      </c>
      <c r="E1162" s="8" t="s">
        <v>27</v>
      </c>
      <c r="F1162" s="12">
        <v>53.89</v>
      </c>
      <c r="G1162" s="12">
        <v>7.39</v>
      </c>
      <c r="H1162" s="12">
        <v>1.24</v>
      </c>
      <c r="I1162" s="12">
        <v>0.14000000000000001</v>
      </c>
      <c r="J1162" s="15" t="s">
        <v>49</v>
      </c>
    </row>
    <row r="1163" spans="1:13" s="1" customFormat="1" x14ac:dyDescent="0.25">
      <c r="A1163" s="8">
        <v>2022</v>
      </c>
      <c r="B1163" s="8">
        <v>9</v>
      </c>
      <c r="C1163" s="18">
        <v>44805</v>
      </c>
      <c r="D1163" s="18">
        <v>44834</v>
      </c>
      <c r="E1163" s="8" t="s">
        <v>27</v>
      </c>
      <c r="F1163" s="12">
        <v>62.3</v>
      </c>
      <c r="G1163" s="12">
        <v>7.1</v>
      </c>
      <c r="H1163" s="12">
        <v>1.17</v>
      </c>
      <c r="I1163" s="12">
        <v>0.36</v>
      </c>
      <c r="J1163" s="15" t="s">
        <v>86</v>
      </c>
    </row>
    <row r="1164" spans="1:13" s="1" customFormat="1" x14ac:dyDescent="0.25">
      <c r="A1164" s="8">
        <v>2022</v>
      </c>
      <c r="B1164" s="8">
        <v>8</v>
      </c>
      <c r="C1164" s="18">
        <v>44774</v>
      </c>
      <c r="D1164" s="18">
        <v>44804</v>
      </c>
      <c r="E1164" s="8" t="s">
        <v>27</v>
      </c>
      <c r="F1164" s="12">
        <v>132.32</v>
      </c>
      <c r="G1164" s="12">
        <v>23.61</v>
      </c>
      <c r="H1164" s="12">
        <v>1.63</v>
      </c>
      <c r="I1164" s="12">
        <v>0.92</v>
      </c>
      <c r="J1164" s="15" t="s">
        <v>126</v>
      </c>
    </row>
    <row r="1165" spans="1:13" s="1" customFormat="1" x14ac:dyDescent="0.25">
      <c r="A1165" s="8">
        <v>2022</v>
      </c>
      <c r="B1165" s="8">
        <v>7</v>
      </c>
      <c r="C1165" s="18">
        <v>44743</v>
      </c>
      <c r="D1165" s="18">
        <v>44773</v>
      </c>
      <c r="E1165" s="8" t="s">
        <v>27</v>
      </c>
      <c r="F1165" s="12">
        <v>192.91</v>
      </c>
      <c r="G1165" s="12">
        <v>55.99</v>
      </c>
      <c r="H1165" s="12">
        <v>0.59</v>
      </c>
      <c r="I1165" s="12">
        <v>0.18</v>
      </c>
      <c r="J1165" s="15" t="s">
        <v>63</v>
      </c>
    </row>
    <row r="1166" spans="1:13" s="1" customFormat="1" x14ac:dyDescent="0.25">
      <c r="A1166" s="8">
        <v>2022</v>
      </c>
      <c r="B1166" s="8">
        <v>6</v>
      </c>
      <c r="C1166" s="18">
        <v>44713</v>
      </c>
      <c r="D1166" s="18">
        <v>44742</v>
      </c>
      <c r="E1166" s="8" t="s">
        <v>27</v>
      </c>
      <c r="F1166" s="12">
        <v>118.07</v>
      </c>
      <c r="G1166" s="12">
        <v>18.11</v>
      </c>
      <c r="H1166" s="12">
        <v>2.11</v>
      </c>
      <c r="I1166" s="12">
        <v>0.8</v>
      </c>
      <c r="J1166" s="15" t="s">
        <v>85</v>
      </c>
    </row>
    <row r="1167" spans="1:13" s="1" customFormat="1" x14ac:dyDescent="0.25">
      <c r="A1167" s="8">
        <v>2022</v>
      </c>
      <c r="B1167" s="8">
        <v>5</v>
      </c>
      <c r="C1167" s="18">
        <v>44682</v>
      </c>
      <c r="D1167" s="18">
        <v>44712</v>
      </c>
      <c r="E1167" s="8" t="s">
        <v>27</v>
      </c>
      <c r="F1167" s="12">
        <v>119.59</v>
      </c>
      <c r="G1167" s="12">
        <v>20.48</v>
      </c>
      <c r="H1167" s="12">
        <v>2.1</v>
      </c>
      <c r="I1167" s="12">
        <v>1.86</v>
      </c>
      <c r="J1167" s="15" t="s">
        <v>126</v>
      </c>
    </row>
    <row r="1168" spans="1:13" s="1" customFormat="1" x14ac:dyDescent="0.25">
      <c r="A1168" s="8">
        <v>2022</v>
      </c>
      <c r="B1168" s="8">
        <v>4</v>
      </c>
      <c r="C1168" s="18">
        <v>44652</v>
      </c>
      <c r="D1168" s="18">
        <v>44681</v>
      </c>
      <c r="E1168" s="8" t="s">
        <v>27</v>
      </c>
      <c r="F1168" s="12">
        <v>362.31</v>
      </c>
      <c r="G1168" s="12">
        <v>109.66</v>
      </c>
      <c r="H1168" s="12">
        <v>3.18</v>
      </c>
      <c r="I1168" s="12">
        <v>2.15</v>
      </c>
      <c r="J1168" s="15" t="s">
        <v>67</v>
      </c>
    </row>
    <row r="1169" spans="1:13" s="1" customFormat="1" x14ac:dyDescent="0.25">
      <c r="A1169" s="8">
        <v>2022</v>
      </c>
      <c r="B1169" s="8">
        <v>3</v>
      </c>
      <c r="C1169" s="18">
        <v>44621</v>
      </c>
      <c r="D1169" s="18">
        <v>44651</v>
      </c>
      <c r="E1169" s="8" t="s">
        <v>27</v>
      </c>
      <c r="F1169" s="12">
        <v>646.36</v>
      </c>
      <c r="G1169" s="12">
        <v>287.7</v>
      </c>
      <c r="H1169" s="12">
        <v>3.12</v>
      </c>
      <c r="I1169" s="12">
        <v>2.02</v>
      </c>
      <c r="J1169" s="15" t="s">
        <v>97</v>
      </c>
    </row>
    <row r="1170" spans="1:13" s="1" customFormat="1" x14ac:dyDescent="0.25">
      <c r="A1170" s="8">
        <v>2022</v>
      </c>
      <c r="B1170" s="8">
        <v>2</v>
      </c>
      <c r="C1170" s="18">
        <v>44593</v>
      </c>
      <c r="D1170" s="18">
        <v>44620</v>
      </c>
      <c r="E1170" s="8" t="s">
        <v>27</v>
      </c>
      <c r="F1170" s="12">
        <v>654.6</v>
      </c>
      <c r="G1170" s="12">
        <v>210.57</v>
      </c>
      <c r="H1170" s="12">
        <v>3.53</v>
      </c>
      <c r="I1170" s="12">
        <v>2.02</v>
      </c>
      <c r="J1170" s="15" t="s">
        <v>68</v>
      </c>
    </row>
    <row r="1171" spans="1:13" s="1" customFormat="1" x14ac:dyDescent="0.25">
      <c r="A1171" s="8">
        <v>2023</v>
      </c>
      <c r="B1171" s="8">
        <v>1</v>
      </c>
      <c r="C1171" s="18">
        <v>44927</v>
      </c>
      <c r="D1171" s="18">
        <v>44957</v>
      </c>
      <c r="E1171" s="8" t="s">
        <v>27</v>
      </c>
      <c r="F1171" s="12">
        <v>427.97</v>
      </c>
      <c r="G1171" s="12">
        <v>148.41</v>
      </c>
      <c r="H1171" s="12">
        <v>0</v>
      </c>
      <c r="I1171" s="12">
        <v>0</v>
      </c>
      <c r="J1171" s="15" t="s">
        <v>57</v>
      </c>
      <c r="L1171"/>
      <c r="M1171"/>
    </row>
    <row r="1172" spans="1:13" x14ac:dyDescent="0.25">
      <c r="A1172" s="9" t="s">
        <v>18</v>
      </c>
      <c r="B1172" s="9"/>
      <c r="C1172" s="9"/>
      <c r="D1172" s="10"/>
      <c r="E1172" s="10"/>
      <c r="F1172" s="13">
        <f>SUM(F1160:F1171)</f>
        <v>3755.66</v>
      </c>
      <c r="G1172" s="13">
        <f>SUM(G1160:G1171)</f>
        <v>1192.42</v>
      </c>
      <c r="H1172" s="13">
        <f>MAX(H1160:H1171)</f>
        <v>3.53</v>
      </c>
      <c r="I1172" s="13">
        <f>MAX(I1160:I1171)</f>
        <v>2.15</v>
      </c>
      <c r="J1172" s="14" t="s">
        <v>66</v>
      </c>
    </row>
    <row r="1176" spans="1:13" x14ac:dyDescent="0.25">
      <c r="B1176" s="2" t="s">
        <v>19</v>
      </c>
      <c r="H1176" s="3" t="s">
        <v>0</v>
      </c>
      <c r="I1176" s="4" t="s">
        <v>23</v>
      </c>
    </row>
    <row r="1177" spans="1:13" x14ac:dyDescent="0.25">
      <c r="B1177" s="2" t="s">
        <v>20</v>
      </c>
      <c r="G1177" s="5" t="s">
        <v>1</v>
      </c>
      <c r="H1177" s="3" t="s">
        <v>2</v>
      </c>
      <c r="I1177" s="4">
        <v>1</v>
      </c>
    </row>
    <row r="1178" spans="1:13" ht="15" customHeight="1" x14ac:dyDescent="0.25">
      <c r="A1178" s="36"/>
      <c r="B1178" s="36"/>
      <c r="C1178" s="36"/>
      <c r="D1178" s="36"/>
      <c r="E1178" s="36"/>
      <c r="F1178" s="36"/>
      <c r="G1178" s="6"/>
      <c r="H1178" s="3" t="s">
        <v>3</v>
      </c>
      <c r="I1178" s="4" t="s">
        <v>4</v>
      </c>
    </row>
    <row r="1179" spans="1:13" x14ac:dyDescent="0.25">
      <c r="A1179" s="36" t="s">
        <v>196</v>
      </c>
      <c r="B1179" s="36"/>
      <c r="C1179" s="36"/>
      <c r="D1179" s="36"/>
      <c r="E1179" s="36"/>
      <c r="F1179" s="36"/>
      <c r="G1179" s="37" t="s">
        <v>22</v>
      </c>
      <c r="H1179" s="37"/>
      <c r="I1179" s="37"/>
      <c r="J1179" s="37"/>
    </row>
    <row r="1180" spans="1:13" x14ac:dyDescent="0.25">
      <c r="A1180" s="17" t="s">
        <v>5</v>
      </c>
      <c r="C1180">
        <v>2300067988</v>
      </c>
    </row>
    <row r="1181" spans="1:13" x14ac:dyDescent="0.25">
      <c r="A1181" s="35" t="s">
        <v>6</v>
      </c>
      <c r="B1181" s="35"/>
      <c r="C1181" s="16" t="s">
        <v>197</v>
      </c>
      <c r="D1181" s="38" t="s">
        <v>198</v>
      </c>
      <c r="E1181" s="38"/>
      <c r="F1181" s="38"/>
      <c r="G1181" s="3" t="s">
        <v>79</v>
      </c>
      <c r="H1181" s="4"/>
      <c r="I1181" s="11" t="s">
        <v>7</v>
      </c>
      <c r="J1181">
        <v>4.5999999999999996</v>
      </c>
    </row>
    <row r="1182" spans="1:13" x14ac:dyDescent="0.25">
      <c r="A1182" s="7" t="s">
        <v>8</v>
      </c>
      <c r="B1182" s="7" t="s">
        <v>9</v>
      </c>
      <c r="C1182" s="7" t="s">
        <v>10</v>
      </c>
      <c r="D1182" s="7" t="s">
        <v>11</v>
      </c>
      <c r="E1182" s="7" t="s">
        <v>12</v>
      </c>
      <c r="F1182" s="7" t="s">
        <v>13</v>
      </c>
      <c r="G1182" s="7" t="s">
        <v>14</v>
      </c>
      <c r="H1182" s="7" t="s">
        <v>15</v>
      </c>
      <c r="I1182" s="7" t="s">
        <v>16</v>
      </c>
      <c r="J1182" s="7" t="s">
        <v>17</v>
      </c>
      <c r="L1182" s="1"/>
      <c r="M1182" s="1"/>
    </row>
    <row r="1183" spans="1:13" s="1" customFormat="1" x14ac:dyDescent="0.25">
      <c r="A1183" s="8">
        <v>2022</v>
      </c>
      <c r="B1183" s="8">
        <v>12</v>
      </c>
      <c r="C1183" s="18">
        <v>44896</v>
      </c>
      <c r="D1183" s="18">
        <v>44926</v>
      </c>
      <c r="E1183" s="8" t="s">
        <v>27</v>
      </c>
      <c r="F1183" s="12">
        <v>138.97</v>
      </c>
      <c r="G1183" s="12">
        <v>157.13999999999999</v>
      </c>
      <c r="H1183" s="12">
        <v>0</v>
      </c>
      <c r="I1183" s="12">
        <v>0</v>
      </c>
      <c r="J1183" s="15" t="s">
        <v>117</v>
      </c>
    </row>
    <row r="1184" spans="1:13" s="1" customFormat="1" x14ac:dyDescent="0.25">
      <c r="A1184" s="8">
        <v>2022</v>
      </c>
      <c r="B1184" s="8">
        <v>11</v>
      </c>
      <c r="C1184" s="18">
        <v>44866</v>
      </c>
      <c r="D1184" s="18">
        <v>44895</v>
      </c>
      <c r="E1184" s="8" t="s">
        <v>27</v>
      </c>
      <c r="F1184" s="12">
        <v>137.69</v>
      </c>
      <c r="G1184" s="12">
        <v>154.58000000000001</v>
      </c>
      <c r="H1184" s="12">
        <v>0</v>
      </c>
      <c r="I1184" s="12">
        <v>0</v>
      </c>
      <c r="J1184" s="15" t="s">
        <v>117</v>
      </c>
    </row>
    <row r="1185" spans="1:13" s="1" customFormat="1" x14ac:dyDescent="0.25">
      <c r="A1185" s="8">
        <v>2022</v>
      </c>
      <c r="B1185" s="8">
        <v>10</v>
      </c>
      <c r="C1185" s="18">
        <v>44835</v>
      </c>
      <c r="D1185" s="18">
        <v>44865</v>
      </c>
      <c r="E1185" s="8" t="s">
        <v>27</v>
      </c>
      <c r="F1185" s="12">
        <v>94.91</v>
      </c>
      <c r="G1185" s="12">
        <v>163.82</v>
      </c>
      <c r="H1185" s="12">
        <v>0.57999999999999996</v>
      </c>
      <c r="I1185" s="12">
        <v>0.57999999999999996</v>
      </c>
      <c r="J1185" s="15" t="s">
        <v>141</v>
      </c>
    </row>
    <row r="1186" spans="1:13" s="1" customFormat="1" x14ac:dyDescent="0.25">
      <c r="A1186" s="8">
        <v>2022</v>
      </c>
      <c r="B1186" s="8">
        <v>9</v>
      </c>
      <c r="C1186" s="18">
        <v>44805</v>
      </c>
      <c r="D1186" s="18">
        <v>44834</v>
      </c>
      <c r="E1186" s="8" t="s">
        <v>27</v>
      </c>
      <c r="F1186" s="12">
        <v>77.599999999999994</v>
      </c>
      <c r="G1186" s="12">
        <v>149.30000000000001</v>
      </c>
      <c r="H1186" s="12">
        <v>0.56000000000000005</v>
      </c>
      <c r="I1186" s="12">
        <v>0.99</v>
      </c>
      <c r="J1186" s="15" t="s">
        <v>199</v>
      </c>
    </row>
    <row r="1187" spans="1:13" s="1" customFormat="1" x14ac:dyDescent="0.25">
      <c r="A1187" s="8">
        <v>2022</v>
      </c>
      <c r="B1187" s="8">
        <v>8</v>
      </c>
      <c r="C1187" s="18">
        <v>44774</v>
      </c>
      <c r="D1187" s="18">
        <v>44804</v>
      </c>
      <c r="E1187" s="8" t="s">
        <v>27</v>
      </c>
      <c r="F1187" s="12">
        <v>61.19</v>
      </c>
      <c r="G1187" s="12">
        <v>143.88</v>
      </c>
      <c r="H1187" s="12">
        <v>0.54</v>
      </c>
      <c r="I1187" s="12">
        <v>0.56000000000000005</v>
      </c>
      <c r="J1187" s="15" t="s">
        <v>200</v>
      </c>
    </row>
    <row r="1188" spans="1:13" s="1" customFormat="1" x14ac:dyDescent="0.25">
      <c r="A1188" s="8">
        <v>2022</v>
      </c>
      <c r="B1188" s="8">
        <v>7</v>
      </c>
      <c r="C1188" s="18">
        <v>44743</v>
      </c>
      <c r="D1188" s="18">
        <v>44773</v>
      </c>
      <c r="E1188" s="8" t="s">
        <v>27</v>
      </c>
      <c r="F1188" s="12">
        <v>49.39</v>
      </c>
      <c r="G1188" s="12">
        <v>138.87</v>
      </c>
      <c r="H1188" s="12">
        <v>0.02</v>
      </c>
      <c r="I1188" s="12">
        <v>0.52</v>
      </c>
      <c r="J1188" s="15" t="s">
        <v>201</v>
      </c>
    </row>
    <row r="1189" spans="1:13" s="1" customFormat="1" x14ac:dyDescent="0.25">
      <c r="A1189" s="8">
        <v>2022</v>
      </c>
      <c r="B1189" s="8">
        <v>6</v>
      </c>
      <c r="C1189" s="18">
        <v>44713</v>
      </c>
      <c r="D1189" s="18">
        <v>44742</v>
      </c>
      <c r="E1189" s="8" t="s">
        <v>27</v>
      </c>
      <c r="F1189" s="12">
        <v>49.82</v>
      </c>
      <c r="G1189" s="12">
        <v>132.75</v>
      </c>
      <c r="H1189" s="12">
        <v>0.56000000000000005</v>
      </c>
      <c r="I1189" s="12">
        <v>0.57999999999999996</v>
      </c>
      <c r="J1189" s="15" t="s">
        <v>202</v>
      </c>
    </row>
    <row r="1190" spans="1:13" s="1" customFormat="1" x14ac:dyDescent="0.25">
      <c r="A1190" s="8">
        <v>2022</v>
      </c>
      <c r="B1190" s="8">
        <v>5</v>
      </c>
      <c r="C1190" s="18">
        <v>44682</v>
      </c>
      <c r="D1190" s="18">
        <v>44712</v>
      </c>
      <c r="E1190" s="8" t="s">
        <v>27</v>
      </c>
      <c r="F1190" s="12">
        <v>61.17</v>
      </c>
      <c r="G1190" s="12">
        <v>144.82</v>
      </c>
      <c r="H1190" s="12">
        <v>0.57999999999999996</v>
      </c>
      <c r="I1190" s="12">
        <v>0.6</v>
      </c>
      <c r="J1190" s="15" t="s">
        <v>200</v>
      </c>
    </row>
    <row r="1191" spans="1:13" s="1" customFormat="1" x14ac:dyDescent="0.25">
      <c r="A1191" s="8">
        <v>2022</v>
      </c>
      <c r="B1191" s="8">
        <v>4</v>
      </c>
      <c r="C1191" s="18">
        <v>44652</v>
      </c>
      <c r="D1191" s="18">
        <v>44681</v>
      </c>
      <c r="E1191" s="8" t="s">
        <v>27</v>
      </c>
      <c r="F1191" s="12">
        <v>72.989999999999995</v>
      </c>
      <c r="G1191" s="12">
        <v>161.82</v>
      </c>
      <c r="H1191" s="12">
        <v>0.64</v>
      </c>
      <c r="I1191" s="12">
        <v>1.06</v>
      </c>
      <c r="J1191" s="15" t="s">
        <v>203</v>
      </c>
    </row>
    <row r="1192" spans="1:13" s="1" customFormat="1" x14ac:dyDescent="0.25">
      <c r="A1192" s="8">
        <v>2022</v>
      </c>
      <c r="B1192" s="8">
        <v>3</v>
      </c>
      <c r="C1192" s="18">
        <v>44621</v>
      </c>
      <c r="D1192" s="18">
        <v>44651</v>
      </c>
      <c r="E1192" s="8" t="s">
        <v>27</v>
      </c>
      <c r="F1192" s="12">
        <v>127.65</v>
      </c>
      <c r="G1192" s="12">
        <v>197.81</v>
      </c>
      <c r="H1192" s="12">
        <v>2</v>
      </c>
      <c r="I1192" s="12">
        <v>1.38</v>
      </c>
      <c r="J1192" s="15" t="s">
        <v>204</v>
      </c>
    </row>
    <row r="1193" spans="1:13" s="1" customFormat="1" x14ac:dyDescent="0.25">
      <c r="A1193" s="8">
        <v>2022</v>
      </c>
      <c r="B1193" s="8">
        <v>2</v>
      </c>
      <c r="C1193" s="18">
        <v>44593</v>
      </c>
      <c r="D1193" s="18">
        <v>44620</v>
      </c>
      <c r="E1193" s="8" t="s">
        <v>27</v>
      </c>
      <c r="F1193" s="12">
        <v>187.34</v>
      </c>
      <c r="G1193" s="12">
        <v>189.08</v>
      </c>
      <c r="H1193" s="12">
        <v>1.99</v>
      </c>
      <c r="I1193" s="12">
        <v>2</v>
      </c>
      <c r="J1193" s="15" t="s">
        <v>205</v>
      </c>
    </row>
    <row r="1194" spans="1:13" s="1" customFormat="1" x14ac:dyDescent="0.25">
      <c r="A1194" s="8">
        <v>2023</v>
      </c>
      <c r="B1194" s="8">
        <v>1</v>
      </c>
      <c r="C1194" s="18">
        <v>44927</v>
      </c>
      <c r="D1194" s="18">
        <v>44957</v>
      </c>
      <c r="E1194" s="8" t="s">
        <v>27</v>
      </c>
      <c r="F1194" s="12">
        <v>125.03</v>
      </c>
      <c r="G1194" s="12">
        <v>143.86000000000001</v>
      </c>
      <c r="H1194" s="12">
        <v>0</v>
      </c>
      <c r="I1194" s="12">
        <v>0</v>
      </c>
      <c r="J1194" s="15" t="s">
        <v>189</v>
      </c>
      <c r="L1194"/>
      <c r="M1194"/>
    </row>
    <row r="1195" spans="1:13" x14ac:dyDescent="0.25">
      <c r="A1195" s="9" t="s">
        <v>18</v>
      </c>
      <c r="B1195" s="9"/>
      <c r="C1195" s="9"/>
      <c r="D1195" s="10"/>
      <c r="E1195" s="10"/>
      <c r="F1195" s="13">
        <f>SUM(F1183:F1194)</f>
        <v>1183.75</v>
      </c>
      <c r="G1195" s="13">
        <f>SUM(G1183:G1194)</f>
        <v>1877.73</v>
      </c>
      <c r="H1195" s="13">
        <f>MAX(H1183:H1194)</f>
        <v>2</v>
      </c>
      <c r="I1195" s="13">
        <f>MAX(I1183:I1194)</f>
        <v>2</v>
      </c>
      <c r="J1195" s="14" t="s">
        <v>66</v>
      </c>
    </row>
    <row r="1199" spans="1:13" x14ac:dyDescent="0.25">
      <c r="B1199" s="2" t="s">
        <v>19</v>
      </c>
      <c r="H1199" s="3" t="s">
        <v>0</v>
      </c>
      <c r="I1199" s="4" t="s">
        <v>23</v>
      </c>
    </row>
    <row r="1200" spans="1:13" x14ac:dyDescent="0.25">
      <c r="B1200" s="2" t="s">
        <v>20</v>
      </c>
      <c r="G1200" s="5" t="s">
        <v>1</v>
      </c>
      <c r="H1200" s="3" t="s">
        <v>2</v>
      </c>
      <c r="I1200" s="4">
        <v>1</v>
      </c>
    </row>
    <row r="1201" spans="1:13" ht="15" customHeight="1" x14ac:dyDescent="0.25">
      <c r="A1201" s="36"/>
      <c r="B1201" s="36"/>
      <c r="C1201" s="36"/>
      <c r="D1201" s="36"/>
      <c r="E1201" s="36"/>
      <c r="F1201" s="36"/>
      <c r="G1201" s="6"/>
      <c r="H1201" s="3" t="s">
        <v>3</v>
      </c>
      <c r="I1201" s="4" t="s">
        <v>4</v>
      </c>
    </row>
    <row r="1202" spans="1:13" x14ac:dyDescent="0.25">
      <c r="A1202" s="36" t="s">
        <v>21</v>
      </c>
      <c r="B1202" s="36"/>
      <c r="C1202" s="36"/>
      <c r="D1202" s="36"/>
      <c r="E1202" s="36"/>
      <c r="F1202" s="36"/>
      <c r="G1202" s="37" t="s">
        <v>22</v>
      </c>
      <c r="H1202" s="37"/>
      <c r="I1202" s="37"/>
      <c r="J1202" s="37"/>
    </row>
    <row r="1203" spans="1:13" x14ac:dyDescent="0.25">
      <c r="A1203" s="17" t="s">
        <v>5</v>
      </c>
      <c r="C1203">
        <v>2300077604</v>
      </c>
    </row>
    <row r="1204" spans="1:13" x14ac:dyDescent="0.25">
      <c r="A1204" s="35" t="s">
        <v>6</v>
      </c>
      <c r="B1204" s="35"/>
      <c r="C1204" s="16" t="s">
        <v>206</v>
      </c>
      <c r="D1204" s="38" t="s">
        <v>54</v>
      </c>
      <c r="E1204" s="38"/>
      <c r="F1204" s="38"/>
      <c r="G1204" s="3" t="s">
        <v>79</v>
      </c>
      <c r="H1204" s="4"/>
      <c r="I1204" s="11" t="s">
        <v>7</v>
      </c>
      <c r="J1204">
        <v>4.5999999999999996</v>
      </c>
    </row>
    <row r="1205" spans="1:13" x14ac:dyDescent="0.25">
      <c r="A1205" s="7" t="s">
        <v>8</v>
      </c>
      <c r="B1205" s="7" t="s">
        <v>9</v>
      </c>
      <c r="C1205" s="7" t="s">
        <v>10</v>
      </c>
      <c r="D1205" s="7" t="s">
        <v>11</v>
      </c>
      <c r="E1205" s="7" t="s">
        <v>12</v>
      </c>
      <c r="F1205" s="7" t="s">
        <v>13</v>
      </c>
      <c r="G1205" s="7" t="s">
        <v>14</v>
      </c>
      <c r="H1205" s="7" t="s">
        <v>15</v>
      </c>
      <c r="I1205" s="7" t="s">
        <v>16</v>
      </c>
      <c r="J1205" s="7" t="s">
        <v>17</v>
      </c>
      <c r="L1205" s="1"/>
      <c r="M1205" s="1"/>
    </row>
    <row r="1206" spans="1:13" s="1" customFormat="1" x14ac:dyDescent="0.25">
      <c r="A1206" s="8">
        <v>2022</v>
      </c>
      <c r="B1206" s="8">
        <v>12</v>
      </c>
      <c r="C1206" s="18">
        <v>44896</v>
      </c>
      <c r="D1206" s="18">
        <v>44926</v>
      </c>
      <c r="E1206" s="8" t="s">
        <v>27</v>
      </c>
      <c r="F1206" s="12">
        <v>20.309999999999999</v>
      </c>
      <c r="G1206" s="12">
        <v>8</v>
      </c>
      <c r="H1206" s="12">
        <v>0</v>
      </c>
      <c r="I1206" s="12">
        <v>0</v>
      </c>
      <c r="J1206" s="15" t="s">
        <v>52</v>
      </c>
    </row>
    <row r="1207" spans="1:13" s="1" customFormat="1" x14ac:dyDescent="0.25">
      <c r="A1207" s="8">
        <v>2022</v>
      </c>
      <c r="B1207" s="8">
        <v>11</v>
      </c>
      <c r="C1207" s="18">
        <v>44866</v>
      </c>
      <c r="D1207" s="18">
        <v>44895</v>
      </c>
      <c r="E1207" s="8" t="s">
        <v>27</v>
      </c>
      <c r="F1207" s="12">
        <v>905.9</v>
      </c>
      <c r="G1207" s="12">
        <v>427.8</v>
      </c>
      <c r="H1207" s="12">
        <v>0</v>
      </c>
      <c r="I1207" s="12">
        <v>0</v>
      </c>
      <c r="J1207" s="15" t="s">
        <v>41</v>
      </c>
    </row>
    <row r="1208" spans="1:13" s="1" customFormat="1" x14ac:dyDescent="0.25">
      <c r="A1208" s="8">
        <v>2022</v>
      </c>
      <c r="B1208" s="8">
        <v>10</v>
      </c>
      <c r="C1208" s="18">
        <v>44835</v>
      </c>
      <c r="D1208" s="18">
        <v>44865</v>
      </c>
      <c r="E1208" s="8" t="s">
        <v>27</v>
      </c>
      <c r="F1208" s="12">
        <v>819.89</v>
      </c>
      <c r="G1208" s="12">
        <v>539.48</v>
      </c>
      <c r="H1208" s="12">
        <v>4.04</v>
      </c>
      <c r="I1208" s="12">
        <v>2.96</v>
      </c>
      <c r="J1208" s="15" t="s">
        <v>80</v>
      </c>
    </row>
    <row r="1209" spans="1:13" s="1" customFormat="1" x14ac:dyDescent="0.25">
      <c r="A1209" s="8">
        <v>2022</v>
      </c>
      <c r="B1209" s="8">
        <v>9</v>
      </c>
      <c r="C1209" s="18">
        <v>44805</v>
      </c>
      <c r="D1209" s="18">
        <v>44834</v>
      </c>
      <c r="E1209" s="8" t="s">
        <v>27</v>
      </c>
      <c r="F1209" s="12">
        <v>994.14</v>
      </c>
      <c r="G1209" s="12">
        <v>591.44000000000005</v>
      </c>
      <c r="H1209" s="12">
        <v>4.5599999999999996</v>
      </c>
      <c r="I1209" s="12">
        <v>4.2300000000000004</v>
      </c>
      <c r="J1209" s="15" t="s">
        <v>36</v>
      </c>
    </row>
    <row r="1210" spans="1:13" s="1" customFormat="1" x14ac:dyDescent="0.25">
      <c r="A1210" s="8">
        <v>2022</v>
      </c>
      <c r="B1210" s="8">
        <v>8</v>
      </c>
      <c r="C1210" s="18">
        <v>44774</v>
      </c>
      <c r="D1210" s="18">
        <v>44804</v>
      </c>
      <c r="E1210" s="8" t="s">
        <v>27</v>
      </c>
      <c r="F1210" s="12">
        <v>1482.25</v>
      </c>
      <c r="G1210" s="12">
        <v>943.8</v>
      </c>
      <c r="H1210" s="12">
        <v>2.64</v>
      </c>
      <c r="I1210" s="12">
        <v>3.95</v>
      </c>
      <c r="J1210" s="15" t="s">
        <v>91</v>
      </c>
    </row>
    <row r="1211" spans="1:13" s="1" customFormat="1" x14ac:dyDescent="0.25">
      <c r="A1211" s="8">
        <v>2022</v>
      </c>
      <c r="B1211" s="8">
        <v>7</v>
      </c>
      <c r="C1211" s="18">
        <v>44743</v>
      </c>
      <c r="D1211" s="18">
        <v>44773</v>
      </c>
      <c r="E1211" s="8" t="s">
        <v>27</v>
      </c>
      <c r="F1211" s="12">
        <v>1569.66</v>
      </c>
      <c r="G1211" s="12">
        <v>888.87</v>
      </c>
      <c r="H1211" s="12">
        <v>4.8899999999999997</v>
      </c>
      <c r="I1211" s="12">
        <v>3.88</v>
      </c>
      <c r="J1211" s="15" t="s">
        <v>40</v>
      </c>
    </row>
    <row r="1212" spans="1:13" s="1" customFormat="1" x14ac:dyDescent="0.25">
      <c r="A1212" s="8">
        <v>2022</v>
      </c>
      <c r="B1212" s="8">
        <v>6</v>
      </c>
      <c r="C1212" s="18">
        <v>44713</v>
      </c>
      <c r="D1212" s="18">
        <v>44742</v>
      </c>
      <c r="E1212" s="8" t="s">
        <v>27</v>
      </c>
      <c r="F1212" s="12">
        <v>1276.99</v>
      </c>
      <c r="G1212" s="12">
        <v>641.05999999999995</v>
      </c>
      <c r="H1212" s="12">
        <v>5.03</v>
      </c>
      <c r="I1212" s="12">
        <v>4.5199999999999996</v>
      </c>
      <c r="J1212" s="15" t="s">
        <v>39</v>
      </c>
    </row>
    <row r="1213" spans="1:13" s="1" customFormat="1" x14ac:dyDescent="0.25">
      <c r="A1213" s="8">
        <v>2022</v>
      </c>
      <c r="B1213" s="8">
        <v>5</v>
      </c>
      <c r="C1213" s="18">
        <v>44682</v>
      </c>
      <c r="D1213" s="18">
        <v>44712</v>
      </c>
      <c r="E1213" s="8" t="s">
        <v>27</v>
      </c>
      <c r="F1213" s="12">
        <v>1056.7</v>
      </c>
      <c r="G1213" s="12">
        <v>634.32000000000005</v>
      </c>
      <c r="H1213" s="12">
        <v>5.15</v>
      </c>
      <c r="I1213" s="12">
        <v>4.32</v>
      </c>
      <c r="J1213" s="15" t="s">
        <v>37</v>
      </c>
    </row>
    <row r="1214" spans="1:13" s="1" customFormat="1" x14ac:dyDescent="0.25">
      <c r="A1214" s="8">
        <v>2022</v>
      </c>
      <c r="B1214" s="8">
        <v>4</v>
      </c>
      <c r="C1214" s="18">
        <v>44652</v>
      </c>
      <c r="D1214" s="18">
        <v>44681</v>
      </c>
      <c r="E1214" s="8" t="s">
        <v>27</v>
      </c>
      <c r="F1214" s="12">
        <v>761.99</v>
      </c>
      <c r="G1214" s="12">
        <v>496.48</v>
      </c>
      <c r="H1214" s="12">
        <v>4.58</v>
      </c>
      <c r="I1214" s="12">
        <v>4.53</v>
      </c>
      <c r="J1214" s="15" t="s">
        <v>91</v>
      </c>
    </row>
    <row r="1215" spans="1:13" s="1" customFormat="1" x14ac:dyDescent="0.25">
      <c r="A1215" s="8">
        <v>2022</v>
      </c>
      <c r="B1215" s="8">
        <v>3</v>
      </c>
      <c r="C1215" s="18">
        <v>44621</v>
      </c>
      <c r="D1215" s="18">
        <v>44651</v>
      </c>
      <c r="E1215" s="8" t="s">
        <v>27</v>
      </c>
      <c r="F1215" s="12">
        <v>823.8</v>
      </c>
      <c r="G1215" s="12">
        <v>404.71</v>
      </c>
      <c r="H1215" s="12">
        <v>4.99</v>
      </c>
      <c r="I1215" s="12">
        <v>4.75</v>
      </c>
      <c r="J1215" s="15" t="s">
        <v>39</v>
      </c>
    </row>
    <row r="1216" spans="1:13" s="1" customFormat="1" x14ac:dyDescent="0.25">
      <c r="A1216" s="8">
        <v>2022</v>
      </c>
      <c r="B1216" s="8">
        <v>2</v>
      </c>
      <c r="C1216" s="18">
        <v>44593</v>
      </c>
      <c r="D1216" s="18">
        <v>44620</v>
      </c>
      <c r="E1216" s="8" t="s">
        <v>27</v>
      </c>
      <c r="F1216" s="12">
        <v>685.97</v>
      </c>
      <c r="G1216" s="12">
        <v>312.11</v>
      </c>
      <c r="H1216" s="12">
        <v>4.99</v>
      </c>
      <c r="I1216" s="12">
        <v>4.42</v>
      </c>
      <c r="J1216" s="15" t="s">
        <v>97</v>
      </c>
    </row>
    <row r="1217" spans="1:13" s="1" customFormat="1" x14ac:dyDescent="0.25">
      <c r="A1217" s="8">
        <v>2023</v>
      </c>
      <c r="B1217" s="8">
        <v>1</v>
      </c>
      <c r="C1217" s="18">
        <v>44927</v>
      </c>
      <c r="D1217" s="18">
        <v>44957</v>
      </c>
      <c r="E1217" s="8" t="s">
        <v>27</v>
      </c>
      <c r="F1217" s="12">
        <v>9.69</v>
      </c>
      <c r="G1217" s="12">
        <v>8</v>
      </c>
      <c r="H1217" s="12">
        <v>0</v>
      </c>
      <c r="I1217" s="12">
        <v>0</v>
      </c>
      <c r="J1217" s="15" t="s">
        <v>207</v>
      </c>
      <c r="L1217"/>
      <c r="M1217"/>
    </row>
    <row r="1218" spans="1:13" x14ac:dyDescent="0.25">
      <c r="A1218" s="9" t="s">
        <v>18</v>
      </c>
      <c r="B1218" s="9"/>
      <c r="C1218" s="9"/>
      <c r="D1218" s="10"/>
      <c r="E1218" s="10"/>
      <c r="F1218" s="13">
        <f>SUM(F1206:F1217)</f>
        <v>10407.289999999999</v>
      </c>
      <c r="G1218" s="13">
        <f>SUM(G1206:G1217)</f>
        <v>5896.07</v>
      </c>
      <c r="H1218" s="13">
        <f>MAX(H1206:H1217)</f>
        <v>5.15</v>
      </c>
      <c r="I1218" s="13">
        <f>MAX(I1206:I1217)</f>
        <v>4.75</v>
      </c>
      <c r="J1218" s="14" t="s">
        <v>66</v>
      </c>
    </row>
    <row r="1222" spans="1:13" x14ac:dyDescent="0.25">
      <c r="B1222" s="2" t="s">
        <v>19</v>
      </c>
      <c r="H1222" s="3" t="s">
        <v>0</v>
      </c>
      <c r="I1222" s="4" t="s">
        <v>23</v>
      </c>
    </row>
    <row r="1223" spans="1:13" x14ac:dyDescent="0.25">
      <c r="B1223" s="2" t="s">
        <v>20</v>
      </c>
      <c r="G1223" s="5" t="s">
        <v>1</v>
      </c>
      <c r="H1223" s="3" t="s">
        <v>2</v>
      </c>
      <c r="I1223" s="4">
        <v>1</v>
      </c>
    </row>
    <row r="1224" spans="1:13" ht="15" customHeight="1" x14ac:dyDescent="0.25">
      <c r="A1224" s="36"/>
      <c r="B1224" s="36"/>
      <c r="C1224" s="36"/>
      <c r="D1224" s="36"/>
      <c r="E1224" s="36"/>
      <c r="F1224" s="36"/>
      <c r="G1224" s="6"/>
      <c r="H1224" s="3" t="s">
        <v>3</v>
      </c>
      <c r="I1224" s="4" t="s">
        <v>4</v>
      </c>
    </row>
    <row r="1225" spans="1:13" x14ac:dyDescent="0.25">
      <c r="A1225" s="36" t="s">
        <v>21</v>
      </c>
      <c r="B1225" s="36"/>
      <c r="C1225" s="36"/>
      <c r="D1225" s="36"/>
      <c r="E1225" s="36"/>
      <c r="F1225" s="36"/>
      <c r="G1225" s="37" t="s">
        <v>22</v>
      </c>
      <c r="H1225" s="37"/>
      <c r="I1225" s="37"/>
      <c r="J1225" s="37"/>
    </row>
    <row r="1226" spans="1:13" x14ac:dyDescent="0.25">
      <c r="A1226" s="17" t="s">
        <v>5</v>
      </c>
      <c r="C1226">
        <v>2300058232</v>
      </c>
    </row>
    <row r="1227" spans="1:13" x14ac:dyDescent="0.25">
      <c r="A1227" s="35" t="s">
        <v>6</v>
      </c>
      <c r="B1227" s="35"/>
      <c r="C1227" s="16" t="s">
        <v>208</v>
      </c>
      <c r="D1227" s="38" t="s">
        <v>209</v>
      </c>
      <c r="E1227" s="38"/>
      <c r="F1227" s="38"/>
      <c r="G1227" s="3" t="s">
        <v>26</v>
      </c>
      <c r="H1227" s="4"/>
      <c r="I1227" s="11" t="s">
        <v>7</v>
      </c>
      <c r="J1227">
        <v>4.5999999999999996</v>
      </c>
    </row>
    <row r="1228" spans="1:13" x14ac:dyDescent="0.25">
      <c r="A1228" s="7" t="s">
        <v>8</v>
      </c>
      <c r="B1228" s="7" t="s">
        <v>9</v>
      </c>
      <c r="C1228" s="7" t="s">
        <v>10</v>
      </c>
      <c r="D1228" s="7" t="s">
        <v>11</v>
      </c>
      <c r="E1228" s="7" t="s">
        <v>12</v>
      </c>
      <c r="F1228" s="7" t="s">
        <v>13</v>
      </c>
      <c r="G1228" s="7" t="s">
        <v>14</v>
      </c>
      <c r="H1228" s="7" t="s">
        <v>15</v>
      </c>
      <c r="I1228" s="7" t="s">
        <v>16</v>
      </c>
      <c r="J1228" s="7" t="s">
        <v>17</v>
      </c>
      <c r="L1228" s="1"/>
      <c r="M1228" s="1"/>
    </row>
    <row r="1229" spans="1:13" s="1" customFormat="1" x14ac:dyDescent="0.25">
      <c r="A1229" s="8">
        <v>2022</v>
      </c>
      <c r="B1229" s="8">
        <v>12</v>
      </c>
      <c r="C1229" s="18">
        <v>44896</v>
      </c>
      <c r="D1229" s="18">
        <v>44926</v>
      </c>
      <c r="E1229" s="8" t="s">
        <v>27</v>
      </c>
      <c r="F1229" s="12">
        <v>14.84</v>
      </c>
      <c r="G1229" s="12">
        <v>3.97</v>
      </c>
      <c r="H1229" s="12">
        <v>0.1</v>
      </c>
      <c r="I1229" s="12">
        <v>0.1</v>
      </c>
      <c r="J1229" s="15" t="s">
        <v>104</v>
      </c>
    </row>
    <row r="1230" spans="1:13" s="1" customFormat="1" x14ac:dyDescent="0.25">
      <c r="A1230" s="8">
        <v>2022</v>
      </c>
      <c r="B1230" s="8">
        <v>11</v>
      </c>
      <c r="C1230" s="18">
        <v>44866</v>
      </c>
      <c r="D1230" s="18">
        <v>44895</v>
      </c>
      <c r="E1230" s="8" t="s">
        <v>27</v>
      </c>
      <c r="F1230" s="12">
        <v>15.1</v>
      </c>
      <c r="G1230" s="12">
        <v>4.0999999999999996</v>
      </c>
      <c r="H1230" s="12">
        <v>0.1</v>
      </c>
      <c r="I1230" s="12">
        <v>0.1</v>
      </c>
      <c r="J1230" s="15" t="s">
        <v>104</v>
      </c>
    </row>
    <row r="1231" spans="1:13" s="1" customFormat="1" x14ac:dyDescent="0.25">
      <c r="A1231" s="8">
        <v>2022</v>
      </c>
      <c r="B1231" s="8">
        <v>10</v>
      </c>
      <c r="C1231" s="18">
        <v>44835</v>
      </c>
      <c r="D1231" s="18">
        <v>44865</v>
      </c>
      <c r="E1231" s="8" t="s">
        <v>27</v>
      </c>
      <c r="F1231" s="12">
        <v>13.61</v>
      </c>
      <c r="G1231" s="12">
        <v>7.3</v>
      </c>
      <c r="H1231" s="12">
        <v>0.1</v>
      </c>
      <c r="I1231" s="12">
        <v>0.1</v>
      </c>
      <c r="J1231" s="15" t="s">
        <v>56</v>
      </c>
    </row>
    <row r="1232" spans="1:13" s="1" customFormat="1" x14ac:dyDescent="0.25">
      <c r="A1232" s="8">
        <v>2022</v>
      </c>
      <c r="B1232" s="8">
        <v>9</v>
      </c>
      <c r="C1232" s="18">
        <v>44805</v>
      </c>
      <c r="D1232" s="18">
        <v>44834</v>
      </c>
      <c r="E1232" s="8" t="s">
        <v>27</v>
      </c>
      <c r="F1232" s="12">
        <v>13.98</v>
      </c>
      <c r="G1232" s="12">
        <v>7.63</v>
      </c>
      <c r="H1232" s="12">
        <v>0.1</v>
      </c>
      <c r="I1232" s="12">
        <v>0.1</v>
      </c>
      <c r="J1232" s="15" t="s">
        <v>56</v>
      </c>
    </row>
    <row r="1233" spans="1:13" s="1" customFormat="1" x14ac:dyDescent="0.25">
      <c r="A1233" s="8">
        <v>2022</v>
      </c>
      <c r="B1233" s="8">
        <v>8</v>
      </c>
      <c r="C1233" s="18">
        <v>44774</v>
      </c>
      <c r="D1233" s="18">
        <v>44804</v>
      </c>
      <c r="E1233" s="8" t="s">
        <v>27</v>
      </c>
      <c r="F1233" s="12">
        <v>11.34</v>
      </c>
      <c r="G1233" s="12">
        <v>6.56</v>
      </c>
      <c r="H1233" s="12">
        <v>0.1</v>
      </c>
      <c r="I1233" s="12">
        <v>0.1</v>
      </c>
      <c r="J1233" s="15" t="s">
        <v>36</v>
      </c>
    </row>
    <row r="1234" spans="1:13" s="1" customFormat="1" x14ac:dyDescent="0.25">
      <c r="A1234" s="8">
        <v>2022</v>
      </c>
      <c r="B1234" s="8">
        <v>7</v>
      </c>
      <c r="C1234" s="18">
        <v>44743</v>
      </c>
      <c r="D1234" s="18">
        <v>44773</v>
      </c>
      <c r="E1234" s="8" t="s">
        <v>27</v>
      </c>
      <c r="F1234" s="12">
        <v>13.81</v>
      </c>
      <c r="G1234" s="12">
        <v>7.75</v>
      </c>
      <c r="H1234" s="12">
        <v>0.1</v>
      </c>
      <c r="I1234" s="12">
        <v>0.1</v>
      </c>
      <c r="J1234" s="15" t="s">
        <v>40</v>
      </c>
    </row>
    <row r="1235" spans="1:13" s="1" customFormat="1" x14ac:dyDescent="0.25">
      <c r="A1235" s="8">
        <v>2022</v>
      </c>
      <c r="B1235" s="8">
        <v>6</v>
      </c>
      <c r="C1235" s="18">
        <v>44713</v>
      </c>
      <c r="D1235" s="18">
        <v>44742</v>
      </c>
      <c r="E1235" s="8" t="s">
        <v>27</v>
      </c>
      <c r="F1235" s="12">
        <v>12.59</v>
      </c>
      <c r="G1235" s="12">
        <v>7.08</v>
      </c>
      <c r="H1235" s="12">
        <v>0.1</v>
      </c>
      <c r="I1235" s="12">
        <v>0.1</v>
      </c>
      <c r="J1235" s="15" t="s">
        <v>40</v>
      </c>
    </row>
    <row r="1236" spans="1:13" s="1" customFormat="1" x14ac:dyDescent="0.25">
      <c r="A1236" s="8">
        <v>2022</v>
      </c>
      <c r="B1236" s="8">
        <v>5</v>
      </c>
      <c r="C1236" s="18">
        <v>44682</v>
      </c>
      <c r="D1236" s="18">
        <v>44712</v>
      </c>
      <c r="E1236" s="8" t="s">
        <v>27</v>
      </c>
      <c r="F1236" s="12">
        <v>13.12</v>
      </c>
      <c r="G1236" s="12">
        <v>7.32</v>
      </c>
      <c r="H1236" s="12">
        <v>0.1</v>
      </c>
      <c r="I1236" s="12">
        <v>0.1</v>
      </c>
      <c r="J1236" s="15" t="s">
        <v>40</v>
      </c>
    </row>
    <row r="1237" spans="1:13" s="1" customFormat="1" x14ac:dyDescent="0.25">
      <c r="A1237" s="8">
        <v>2022</v>
      </c>
      <c r="B1237" s="8">
        <v>4</v>
      </c>
      <c r="C1237" s="18">
        <v>44652</v>
      </c>
      <c r="D1237" s="18">
        <v>44681</v>
      </c>
      <c r="E1237" s="8" t="s">
        <v>27</v>
      </c>
      <c r="F1237" s="12">
        <v>12.33</v>
      </c>
      <c r="G1237" s="12">
        <v>6.7</v>
      </c>
      <c r="H1237" s="12">
        <v>0.1</v>
      </c>
      <c r="I1237" s="12">
        <v>0.1</v>
      </c>
      <c r="J1237" s="15" t="s">
        <v>56</v>
      </c>
    </row>
    <row r="1238" spans="1:13" s="1" customFormat="1" x14ac:dyDescent="0.25">
      <c r="A1238" s="8">
        <v>2022</v>
      </c>
      <c r="B1238" s="8">
        <v>3</v>
      </c>
      <c r="C1238" s="18">
        <v>44621</v>
      </c>
      <c r="D1238" s="18">
        <v>44651</v>
      </c>
      <c r="E1238" s="8" t="s">
        <v>27</v>
      </c>
      <c r="F1238" s="12">
        <v>15.09</v>
      </c>
      <c r="G1238" s="12">
        <v>4.78</v>
      </c>
      <c r="H1238" s="12">
        <v>0.1</v>
      </c>
      <c r="I1238" s="12">
        <v>0.1</v>
      </c>
      <c r="J1238" s="15" t="s">
        <v>68</v>
      </c>
    </row>
    <row r="1239" spans="1:13" s="1" customFormat="1" x14ac:dyDescent="0.25">
      <c r="A1239" s="8">
        <v>2022</v>
      </c>
      <c r="B1239" s="8">
        <v>2</v>
      </c>
      <c r="C1239" s="18">
        <v>44593</v>
      </c>
      <c r="D1239" s="18">
        <v>44620</v>
      </c>
      <c r="E1239" s="8" t="s">
        <v>27</v>
      </c>
      <c r="F1239" s="12">
        <v>13.93</v>
      </c>
      <c r="G1239" s="12">
        <v>3.87</v>
      </c>
      <c r="H1239" s="12">
        <v>0.1</v>
      </c>
      <c r="I1239" s="12">
        <v>0.1</v>
      </c>
      <c r="J1239" s="15" t="s">
        <v>63</v>
      </c>
    </row>
    <row r="1240" spans="1:13" s="1" customFormat="1" x14ac:dyDescent="0.25">
      <c r="A1240" s="8">
        <v>2023</v>
      </c>
      <c r="B1240" s="8">
        <v>1</v>
      </c>
      <c r="C1240" s="18">
        <v>44927</v>
      </c>
      <c r="D1240" s="18">
        <v>44957</v>
      </c>
      <c r="E1240" s="8" t="s">
        <v>27</v>
      </c>
      <c r="F1240" s="12">
        <v>13.77</v>
      </c>
      <c r="G1240" s="12">
        <v>3.85</v>
      </c>
      <c r="H1240" s="12">
        <v>0.1</v>
      </c>
      <c r="I1240" s="12">
        <v>0.1</v>
      </c>
      <c r="J1240" s="15" t="s">
        <v>63</v>
      </c>
      <c r="L1240"/>
      <c r="M1240"/>
    </row>
    <row r="1241" spans="1:13" x14ac:dyDescent="0.25">
      <c r="A1241" s="9" t="s">
        <v>18</v>
      </c>
      <c r="B1241" s="9"/>
      <c r="C1241" s="9"/>
      <c r="D1241" s="10"/>
      <c r="E1241" s="10"/>
      <c r="F1241" s="13">
        <f>SUM(F1229:F1240)</f>
        <v>163.51000000000002</v>
      </c>
      <c r="G1241" s="13">
        <f>SUM(G1229:G1240)</f>
        <v>70.91</v>
      </c>
      <c r="H1241" s="13">
        <f>MAX(H1229:H1240)</f>
        <v>0.1</v>
      </c>
      <c r="I1241" s="13">
        <f>MAX(I1229:I1240)</f>
        <v>0.1</v>
      </c>
      <c r="J1241" s="14" t="s">
        <v>66</v>
      </c>
    </row>
    <row r="1245" spans="1:13" x14ac:dyDescent="0.25">
      <c r="B1245" s="2" t="s">
        <v>19</v>
      </c>
      <c r="H1245" s="3" t="s">
        <v>0</v>
      </c>
      <c r="I1245" s="4" t="s">
        <v>23</v>
      </c>
    </row>
    <row r="1246" spans="1:13" x14ac:dyDescent="0.25">
      <c r="B1246" s="2" t="s">
        <v>20</v>
      </c>
      <c r="G1246" s="5" t="s">
        <v>1</v>
      </c>
      <c r="H1246" s="3" t="s">
        <v>2</v>
      </c>
      <c r="I1246" s="4">
        <v>1</v>
      </c>
    </row>
    <row r="1247" spans="1:13" ht="15" customHeight="1" x14ac:dyDescent="0.25">
      <c r="A1247" s="36"/>
      <c r="B1247" s="36"/>
      <c r="C1247" s="36"/>
      <c r="D1247" s="36"/>
      <c r="E1247" s="36"/>
      <c r="F1247" s="36"/>
      <c r="G1247" s="6"/>
      <c r="H1247" s="3" t="s">
        <v>3</v>
      </c>
      <c r="I1247" s="4" t="s">
        <v>4</v>
      </c>
    </row>
    <row r="1248" spans="1:13" x14ac:dyDescent="0.25">
      <c r="A1248" s="36" t="s">
        <v>21</v>
      </c>
      <c r="B1248" s="36"/>
      <c r="C1248" s="36"/>
      <c r="D1248" s="36"/>
      <c r="E1248" s="36"/>
      <c r="F1248" s="36"/>
      <c r="G1248" s="37" t="s">
        <v>22</v>
      </c>
      <c r="H1248" s="37"/>
      <c r="I1248" s="37"/>
      <c r="J1248" s="37"/>
    </row>
    <row r="1249" spans="1:13" x14ac:dyDescent="0.25">
      <c r="A1249" s="17" t="s">
        <v>5</v>
      </c>
      <c r="C1249">
        <v>2300058232</v>
      </c>
    </row>
    <row r="1250" spans="1:13" x14ac:dyDescent="0.25">
      <c r="A1250" s="35" t="s">
        <v>6</v>
      </c>
      <c r="B1250" s="35"/>
      <c r="C1250" s="16" t="s">
        <v>210</v>
      </c>
      <c r="D1250" s="38" t="s">
        <v>211</v>
      </c>
      <c r="E1250" s="38"/>
      <c r="F1250" s="38"/>
      <c r="G1250" s="3" t="s">
        <v>26</v>
      </c>
      <c r="H1250" s="4"/>
      <c r="I1250" s="11" t="s">
        <v>7</v>
      </c>
      <c r="J1250">
        <v>11.04</v>
      </c>
    </row>
    <row r="1251" spans="1:13" x14ac:dyDescent="0.25">
      <c r="A1251" s="7" t="s">
        <v>8</v>
      </c>
      <c r="B1251" s="7" t="s">
        <v>9</v>
      </c>
      <c r="C1251" s="7" t="s">
        <v>10</v>
      </c>
      <c r="D1251" s="7" t="s">
        <v>11</v>
      </c>
      <c r="E1251" s="7" t="s">
        <v>12</v>
      </c>
      <c r="F1251" s="7" t="s">
        <v>13</v>
      </c>
      <c r="G1251" s="7" t="s">
        <v>14</v>
      </c>
      <c r="H1251" s="7" t="s">
        <v>15</v>
      </c>
      <c r="I1251" s="7" t="s">
        <v>16</v>
      </c>
      <c r="J1251" s="7" t="s">
        <v>17</v>
      </c>
      <c r="L1251" s="1"/>
      <c r="M1251" s="1"/>
    </row>
    <row r="1252" spans="1:13" s="1" customFormat="1" x14ac:dyDescent="0.25">
      <c r="A1252" s="8">
        <v>2022</v>
      </c>
      <c r="B1252" s="8">
        <v>12</v>
      </c>
      <c r="C1252" s="18">
        <v>44896</v>
      </c>
      <c r="D1252" s="18">
        <v>44926</v>
      </c>
      <c r="E1252" s="8" t="s">
        <v>27</v>
      </c>
      <c r="F1252" s="12">
        <v>940.18</v>
      </c>
      <c r="G1252" s="12">
        <v>443.2</v>
      </c>
      <c r="H1252" s="12">
        <v>7.88</v>
      </c>
      <c r="I1252" s="12">
        <v>6.46</v>
      </c>
      <c r="J1252" s="15" t="s">
        <v>41</v>
      </c>
    </row>
    <row r="1253" spans="1:13" s="1" customFormat="1" x14ac:dyDescent="0.25">
      <c r="A1253" s="8">
        <v>2022</v>
      </c>
      <c r="B1253" s="8">
        <v>11</v>
      </c>
      <c r="C1253" s="18">
        <v>44866</v>
      </c>
      <c r="D1253" s="18">
        <v>44895</v>
      </c>
      <c r="E1253" s="8" t="s">
        <v>27</v>
      </c>
      <c r="F1253" s="12">
        <v>632.47</v>
      </c>
      <c r="G1253" s="12">
        <v>309.38</v>
      </c>
      <c r="H1253" s="12">
        <v>6.43</v>
      </c>
      <c r="I1253" s="12">
        <v>5.47</v>
      </c>
      <c r="J1253" s="15" t="s">
        <v>39</v>
      </c>
    </row>
    <row r="1254" spans="1:13" s="1" customFormat="1" x14ac:dyDescent="0.25">
      <c r="A1254" s="8">
        <v>2022</v>
      </c>
      <c r="B1254" s="8">
        <v>10</v>
      </c>
      <c r="C1254" s="18">
        <v>44835</v>
      </c>
      <c r="D1254" s="18">
        <v>44865</v>
      </c>
      <c r="E1254" s="8" t="s">
        <v>27</v>
      </c>
      <c r="F1254" s="12">
        <v>358.59</v>
      </c>
      <c r="G1254" s="12">
        <v>153.53</v>
      </c>
      <c r="H1254" s="12">
        <v>4.38</v>
      </c>
      <c r="I1254" s="12">
        <v>3.18</v>
      </c>
      <c r="J1254" s="15" t="s">
        <v>35</v>
      </c>
    </row>
    <row r="1255" spans="1:13" s="1" customFormat="1" x14ac:dyDescent="0.25">
      <c r="A1255" s="8">
        <v>2022</v>
      </c>
      <c r="B1255" s="8">
        <v>9</v>
      </c>
      <c r="C1255" s="18">
        <v>44805</v>
      </c>
      <c r="D1255" s="18">
        <v>44834</v>
      </c>
      <c r="E1255" s="8" t="s">
        <v>27</v>
      </c>
      <c r="F1255" s="12">
        <v>307.10000000000002</v>
      </c>
      <c r="G1255" s="12">
        <v>143.83000000000001</v>
      </c>
      <c r="H1255" s="12">
        <v>3.09</v>
      </c>
      <c r="I1255" s="12">
        <v>2.46</v>
      </c>
      <c r="J1255" s="15" t="s">
        <v>41</v>
      </c>
    </row>
    <row r="1256" spans="1:13" s="1" customFormat="1" x14ac:dyDescent="0.25">
      <c r="A1256" s="8">
        <v>2022</v>
      </c>
      <c r="B1256" s="8">
        <v>8</v>
      </c>
      <c r="C1256" s="18">
        <v>44774</v>
      </c>
      <c r="D1256" s="18">
        <v>44804</v>
      </c>
      <c r="E1256" s="8" t="s">
        <v>27</v>
      </c>
      <c r="F1256" s="12">
        <v>390.09</v>
      </c>
      <c r="G1256" s="12">
        <v>173.03</v>
      </c>
      <c r="H1256" s="12">
        <v>3.66</v>
      </c>
      <c r="I1256" s="12">
        <v>3.36</v>
      </c>
      <c r="J1256" s="15" t="s">
        <v>97</v>
      </c>
    </row>
    <row r="1257" spans="1:13" s="1" customFormat="1" x14ac:dyDescent="0.25">
      <c r="A1257" s="8">
        <v>2022</v>
      </c>
      <c r="B1257" s="8">
        <v>7</v>
      </c>
      <c r="C1257" s="18">
        <v>44743</v>
      </c>
      <c r="D1257" s="18">
        <v>44773</v>
      </c>
      <c r="E1257" s="8" t="s">
        <v>27</v>
      </c>
      <c r="F1257" s="12">
        <v>481.65</v>
      </c>
      <c r="G1257" s="12">
        <v>208.92</v>
      </c>
      <c r="H1257" s="12">
        <v>4.28</v>
      </c>
      <c r="I1257" s="12">
        <v>2.9</v>
      </c>
      <c r="J1257" s="15" t="s">
        <v>35</v>
      </c>
    </row>
    <row r="1258" spans="1:13" s="1" customFormat="1" x14ac:dyDescent="0.25">
      <c r="A1258" s="8">
        <v>2022</v>
      </c>
      <c r="B1258" s="8">
        <v>6</v>
      </c>
      <c r="C1258" s="18">
        <v>44713</v>
      </c>
      <c r="D1258" s="18">
        <v>44742</v>
      </c>
      <c r="E1258" s="8" t="s">
        <v>27</v>
      </c>
      <c r="F1258" s="12">
        <v>462.92</v>
      </c>
      <c r="G1258" s="12">
        <v>199.98</v>
      </c>
      <c r="H1258" s="12">
        <v>4.3</v>
      </c>
      <c r="I1258" s="12">
        <v>2.61</v>
      </c>
      <c r="J1258" s="15" t="s">
        <v>35</v>
      </c>
    </row>
    <row r="1259" spans="1:13" s="1" customFormat="1" x14ac:dyDescent="0.25">
      <c r="A1259" s="8">
        <v>2022</v>
      </c>
      <c r="B1259" s="8">
        <v>5</v>
      </c>
      <c r="C1259" s="18">
        <v>44682</v>
      </c>
      <c r="D1259" s="18">
        <v>44712</v>
      </c>
      <c r="E1259" s="8" t="s">
        <v>27</v>
      </c>
      <c r="F1259" s="12">
        <v>400.56</v>
      </c>
      <c r="G1259" s="12">
        <v>161.22999999999999</v>
      </c>
      <c r="H1259" s="12">
        <v>4.3</v>
      </c>
      <c r="I1259" s="12">
        <v>2.96</v>
      </c>
      <c r="J1259" s="15" t="s">
        <v>34</v>
      </c>
    </row>
    <row r="1260" spans="1:13" s="1" customFormat="1" x14ac:dyDescent="0.25">
      <c r="A1260" s="8">
        <v>2022</v>
      </c>
      <c r="B1260" s="8">
        <v>4</v>
      </c>
      <c r="C1260" s="18">
        <v>44652</v>
      </c>
      <c r="D1260" s="18">
        <v>44681</v>
      </c>
      <c r="E1260" s="8" t="s">
        <v>27</v>
      </c>
      <c r="F1260" s="12">
        <v>446.24</v>
      </c>
      <c r="G1260" s="12">
        <v>240.12</v>
      </c>
      <c r="H1260" s="12">
        <v>6.37</v>
      </c>
      <c r="I1260" s="12">
        <v>4.0599999999999996</v>
      </c>
      <c r="J1260" s="15" t="s">
        <v>56</v>
      </c>
    </row>
    <row r="1261" spans="1:13" s="1" customFormat="1" x14ac:dyDescent="0.25">
      <c r="A1261" s="8">
        <v>2022</v>
      </c>
      <c r="B1261" s="8">
        <v>3</v>
      </c>
      <c r="C1261" s="18">
        <v>44621</v>
      </c>
      <c r="D1261" s="18">
        <v>44651</v>
      </c>
      <c r="E1261" s="8" t="s">
        <v>27</v>
      </c>
      <c r="F1261" s="12">
        <v>582.38</v>
      </c>
      <c r="G1261" s="12">
        <v>318.70999999999998</v>
      </c>
      <c r="H1261" s="12">
        <v>6</v>
      </c>
      <c r="I1261" s="12">
        <v>4.5</v>
      </c>
      <c r="J1261" s="15" t="s">
        <v>56</v>
      </c>
    </row>
    <row r="1262" spans="1:13" s="1" customFormat="1" x14ac:dyDescent="0.25">
      <c r="A1262" s="8">
        <v>2022</v>
      </c>
      <c r="B1262" s="8">
        <v>2</v>
      </c>
      <c r="C1262" s="18">
        <v>44593</v>
      </c>
      <c r="D1262" s="18">
        <v>44620</v>
      </c>
      <c r="E1262" s="8" t="s">
        <v>27</v>
      </c>
      <c r="F1262" s="12">
        <v>514.03</v>
      </c>
      <c r="G1262" s="12">
        <v>354.96</v>
      </c>
      <c r="H1262" s="12">
        <v>5.0599999999999996</v>
      </c>
      <c r="I1262" s="12">
        <v>5.26</v>
      </c>
      <c r="J1262" s="15" t="s">
        <v>29</v>
      </c>
    </row>
    <row r="1263" spans="1:13" s="1" customFormat="1" x14ac:dyDescent="0.25">
      <c r="A1263" s="8">
        <v>2023</v>
      </c>
      <c r="B1263" s="8">
        <v>1</v>
      </c>
      <c r="C1263" s="18">
        <v>44927</v>
      </c>
      <c r="D1263" s="18">
        <v>44957</v>
      </c>
      <c r="E1263" s="8" t="s">
        <v>27</v>
      </c>
      <c r="F1263" s="12">
        <v>765.75</v>
      </c>
      <c r="G1263" s="12">
        <v>353.95</v>
      </c>
      <c r="H1263" s="12">
        <v>6.32</v>
      </c>
      <c r="I1263" s="12">
        <v>6.04</v>
      </c>
      <c r="J1263" s="15" t="s">
        <v>41</v>
      </c>
      <c r="L1263"/>
      <c r="M1263"/>
    </row>
    <row r="1264" spans="1:13" x14ac:dyDescent="0.25">
      <c r="A1264" s="9" t="s">
        <v>18</v>
      </c>
      <c r="B1264" s="9"/>
      <c r="C1264" s="9"/>
      <c r="D1264" s="10"/>
      <c r="E1264" s="10"/>
      <c r="F1264" s="13">
        <f>SUM(F1252:F1263)</f>
        <v>6281.96</v>
      </c>
      <c r="G1264" s="13">
        <f>SUM(G1252:G1263)</f>
        <v>3060.8399999999997</v>
      </c>
      <c r="H1264" s="13">
        <f>MAX(H1252:H1263)</f>
        <v>7.88</v>
      </c>
      <c r="I1264" s="13">
        <f>MAX(I1252:I1263)</f>
        <v>6.46</v>
      </c>
      <c r="J1264" s="14" t="s">
        <v>66</v>
      </c>
    </row>
    <row r="1268" spans="1:13" x14ac:dyDescent="0.25">
      <c r="B1268" s="2" t="s">
        <v>19</v>
      </c>
      <c r="H1268" s="3" t="s">
        <v>0</v>
      </c>
      <c r="I1268" s="4" t="s">
        <v>23</v>
      </c>
    </row>
    <row r="1269" spans="1:13" x14ac:dyDescent="0.25">
      <c r="B1269" s="2" t="s">
        <v>20</v>
      </c>
      <c r="G1269" s="5" t="s">
        <v>1</v>
      </c>
      <c r="H1269" s="3" t="s">
        <v>2</v>
      </c>
      <c r="I1269" s="4">
        <v>1</v>
      </c>
    </row>
    <row r="1270" spans="1:13" ht="15" customHeight="1" x14ac:dyDescent="0.25">
      <c r="A1270" s="36"/>
      <c r="B1270" s="36"/>
      <c r="C1270" s="36"/>
      <c r="D1270" s="36"/>
      <c r="E1270" s="36"/>
      <c r="F1270" s="36"/>
      <c r="G1270" s="6"/>
      <c r="H1270" s="3" t="s">
        <v>3</v>
      </c>
      <c r="I1270" s="4" t="s">
        <v>4</v>
      </c>
    </row>
    <row r="1271" spans="1:13" x14ac:dyDescent="0.25">
      <c r="A1271" s="36" t="s">
        <v>21</v>
      </c>
      <c r="B1271" s="36"/>
      <c r="C1271" s="36"/>
      <c r="D1271" s="36"/>
      <c r="E1271" s="36"/>
      <c r="F1271" s="36"/>
      <c r="G1271" s="37" t="s">
        <v>22</v>
      </c>
      <c r="H1271" s="37"/>
      <c r="I1271" s="37"/>
      <c r="J1271" s="37"/>
    </row>
    <row r="1272" spans="1:13" x14ac:dyDescent="0.25">
      <c r="A1272" s="17" t="s">
        <v>5</v>
      </c>
      <c r="C1272">
        <v>2300058232</v>
      </c>
    </row>
    <row r="1273" spans="1:13" x14ac:dyDescent="0.25">
      <c r="A1273" s="35" t="s">
        <v>6</v>
      </c>
      <c r="B1273" s="35"/>
      <c r="C1273" s="16" t="s">
        <v>212</v>
      </c>
      <c r="D1273" s="38" t="s">
        <v>213</v>
      </c>
      <c r="E1273" s="38"/>
      <c r="F1273" s="38"/>
      <c r="G1273" s="3" t="s">
        <v>26</v>
      </c>
      <c r="H1273" s="4"/>
      <c r="I1273" s="11" t="s">
        <v>7</v>
      </c>
      <c r="J1273">
        <v>4.5999999999999996</v>
      </c>
    </row>
    <row r="1274" spans="1:13" x14ac:dyDescent="0.25">
      <c r="A1274" s="7" t="s">
        <v>8</v>
      </c>
      <c r="B1274" s="7" t="s">
        <v>9</v>
      </c>
      <c r="C1274" s="7" t="s">
        <v>10</v>
      </c>
      <c r="D1274" s="7" t="s">
        <v>11</v>
      </c>
      <c r="E1274" s="7" t="s">
        <v>12</v>
      </c>
      <c r="F1274" s="7" t="s">
        <v>13</v>
      </c>
      <c r="G1274" s="7" t="s">
        <v>14</v>
      </c>
      <c r="H1274" s="7" t="s">
        <v>15</v>
      </c>
      <c r="I1274" s="7" t="s">
        <v>16</v>
      </c>
      <c r="J1274" s="7" t="s">
        <v>17</v>
      </c>
      <c r="L1274" s="1"/>
      <c r="M1274" s="1"/>
    </row>
    <row r="1275" spans="1:13" s="1" customFormat="1" x14ac:dyDescent="0.25">
      <c r="A1275" s="8">
        <v>2022</v>
      </c>
      <c r="B1275" s="8">
        <v>12</v>
      </c>
      <c r="C1275" s="18">
        <v>44896</v>
      </c>
      <c r="D1275" s="18">
        <v>44926</v>
      </c>
      <c r="E1275" s="8" t="s">
        <v>27</v>
      </c>
      <c r="F1275" s="12">
        <v>7.02</v>
      </c>
      <c r="G1275" s="12">
        <v>0.26</v>
      </c>
      <c r="H1275" s="12">
        <v>0.14000000000000001</v>
      </c>
      <c r="I1275" s="12">
        <v>0.01</v>
      </c>
      <c r="J1275" s="15" t="s">
        <v>50</v>
      </c>
    </row>
    <row r="1276" spans="1:13" s="1" customFormat="1" x14ac:dyDescent="0.25">
      <c r="A1276" s="8">
        <v>2022</v>
      </c>
      <c r="B1276" s="8">
        <v>11</v>
      </c>
      <c r="C1276" s="18">
        <v>44866</v>
      </c>
      <c r="D1276" s="18">
        <v>44895</v>
      </c>
      <c r="E1276" s="8" t="s">
        <v>27</v>
      </c>
      <c r="F1276" s="12">
        <v>5.64</v>
      </c>
      <c r="G1276" s="12">
        <v>0.39</v>
      </c>
      <c r="H1276" s="12">
        <v>0.16</v>
      </c>
      <c r="I1276" s="12">
        <v>0.12</v>
      </c>
      <c r="J1276" s="15" t="s">
        <v>46</v>
      </c>
    </row>
    <row r="1277" spans="1:13" s="1" customFormat="1" x14ac:dyDescent="0.25">
      <c r="A1277" s="8">
        <v>2022</v>
      </c>
      <c r="B1277" s="8">
        <v>10</v>
      </c>
      <c r="C1277" s="18">
        <v>44835</v>
      </c>
      <c r="D1277" s="18">
        <v>44865</v>
      </c>
      <c r="E1277" s="8" t="s">
        <v>27</v>
      </c>
      <c r="F1277" s="12">
        <v>7.06</v>
      </c>
      <c r="G1277" s="12">
        <v>0.37</v>
      </c>
      <c r="H1277" s="12">
        <v>0.16</v>
      </c>
      <c r="I1277" s="12">
        <v>0.11</v>
      </c>
      <c r="J1277" s="15" t="s">
        <v>30</v>
      </c>
    </row>
    <row r="1278" spans="1:13" s="1" customFormat="1" x14ac:dyDescent="0.25">
      <c r="A1278" s="8">
        <v>2022</v>
      </c>
      <c r="B1278" s="8">
        <v>9</v>
      </c>
      <c r="C1278" s="18">
        <v>44805</v>
      </c>
      <c r="D1278" s="18">
        <v>44834</v>
      </c>
      <c r="E1278" s="8" t="s">
        <v>27</v>
      </c>
      <c r="F1278" s="12">
        <v>7.19</v>
      </c>
      <c r="G1278" s="12">
        <v>1.03</v>
      </c>
      <c r="H1278" s="12">
        <v>0.13</v>
      </c>
      <c r="I1278" s="12">
        <v>0.13</v>
      </c>
      <c r="J1278" s="15" t="s">
        <v>85</v>
      </c>
    </row>
    <row r="1279" spans="1:13" s="1" customFormat="1" x14ac:dyDescent="0.25">
      <c r="A1279" s="8">
        <v>2022</v>
      </c>
      <c r="B1279" s="8">
        <v>8</v>
      </c>
      <c r="C1279" s="18">
        <v>44774</v>
      </c>
      <c r="D1279" s="18">
        <v>44804</v>
      </c>
      <c r="E1279" s="8" t="s">
        <v>27</v>
      </c>
      <c r="F1279" s="12">
        <v>8.93</v>
      </c>
      <c r="G1279" s="12">
        <v>3.29</v>
      </c>
      <c r="H1279" s="12">
        <v>0.14000000000000001</v>
      </c>
      <c r="I1279" s="12">
        <v>0.14000000000000001</v>
      </c>
      <c r="J1279" s="15" t="s">
        <v>55</v>
      </c>
    </row>
    <row r="1280" spans="1:13" s="1" customFormat="1" x14ac:dyDescent="0.25">
      <c r="A1280" s="8">
        <v>2022</v>
      </c>
      <c r="B1280" s="8">
        <v>7</v>
      </c>
      <c r="C1280" s="18">
        <v>44743</v>
      </c>
      <c r="D1280" s="18">
        <v>44773</v>
      </c>
      <c r="E1280" s="8" t="s">
        <v>27</v>
      </c>
      <c r="F1280" s="12">
        <v>6.77</v>
      </c>
      <c r="G1280" s="12">
        <v>0.91</v>
      </c>
      <c r="H1280" s="12">
        <v>0.14000000000000001</v>
      </c>
      <c r="I1280" s="12">
        <v>0.14000000000000001</v>
      </c>
      <c r="J1280" s="15" t="s">
        <v>49</v>
      </c>
    </row>
    <row r="1281" spans="1:13" s="1" customFormat="1" x14ac:dyDescent="0.25">
      <c r="A1281" s="8">
        <v>2022</v>
      </c>
      <c r="B1281" s="8">
        <v>6</v>
      </c>
      <c r="C1281" s="18">
        <v>44713</v>
      </c>
      <c r="D1281" s="18">
        <v>44742</v>
      </c>
      <c r="E1281" s="8" t="s">
        <v>27</v>
      </c>
      <c r="F1281" s="12">
        <v>9.08</v>
      </c>
      <c r="G1281" s="12">
        <v>2.23</v>
      </c>
      <c r="H1281" s="12">
        <v>0.15</v>
      </c>
      <c r="I1281" s="12">
        <v>0.15</v>
      </c>
      <c r="J1281" s="15" t="s">
        <v>66</v>
      </c>
    </row>
    <row r="1282" spans="1:13" s="1" customFormat="1" x14ac:dyDescent="0.25">
      <c r="A1282" s="8">
        <v>2022</v>
      </c>
      <c r="B1282" s="8">
        <v>5</v>
      </c>
      <c r="C1282" s="18">
        <v>44682</v>
      </c>
      <c r="D1282" s="18">
        <v>44712</v>
      </c>
      <c r="E1282" s="8" t="s">
        <v>27</v>
      </c>
      <c r="F1282" s="12">
        <v>9.3000000000000007</v>
      </c>
      <c r="G1282" s="12">
        <v>1.5</v>
      </c>
      <c r="H1282" s="12">
        <v>0.14000000000000001</v>
      </c>
      <c r="I1282" s="12">
        <v>0.13</v>
      </c>
      <c r="J1282" s="15" t="s">
        <v>125</v>
      </c>
    </row>
    <row r="1283" spans="1:13" s="1" customFormat="1" x14ac:dyDescent="0.25">
      <c r="A1283" s="8">
        <v>2022</v>
      </c>
      <c r="B1283" s="8">
        <v>4</v>
      </c>
      <c r="C1283" s="18">
        <v>44652</v>
      </c>
      <c r="D1283" s="18">
        <v>44681</v>
      </c>
      <c r="E1283" s="8" t="s">
        <v>27</v>
      </c>
      <c r="F1283" s="12">
        <v>10.34</v>
      </c>
      <c r="G1283" s="12">
        <v>1.1399999999999999</v>
      </c>
      <c r="H1283" s="12">
        <v>0.14000000000000001</v>
      </c>
      <c r="I1283" s="12">
        <v>0.12</v>
      </c>
      <c r="J1283" s="15" t="s">
        <v>86</v>
      </c>
    </row>
    <row r="1284" spans="1:13" s="1" customFormat="1" x14ac:dyDescent="0.25">
      <c r="A1284" s="8">
        <v>2022</v>
      </c>
      <c r="B1284" s="8">
        <v>3</v>
      </c>
      <c r="C1284" s="18">
        <v>44621</v>
      </c>
      <c r="D1284" s="18">
        <v>44651</v>
      </c>
      <c r="E1284" s="8" t="s">
        <v>27</v>
      </c>
      <c r="F1284" s="12">
        <v>8.4700000000000006</v>
      </c>
      <c r="G1284" s="12">
        <v>0.32</v>
      </c>
      <c r="H1284" s="12">
        <v>0.12</v>
      </c>
      <c r="I1284" s="12">
        <v>0.13</v>
      </c>
      <c r="J1284" s="15" t="s">
        <v>50</v>
      </c>
    </row>
    <row r="1285" spans="1:13" s="1" customFormat="1" x14ac:dyDescent="0.25">
      <c r="A1285" s="8">
        <v>2022</v>
      </c>
      <c r="B1285" s="8">
        <v>2</v>
      </c>
      <c r="C1285" s="18">
        <v>44593</v>
      </c>
      <c r="D1285" s="18">
        <v>44620</v>
      </c>
      <c r="E1285" s="8" t="s">
        <v>27</v>
      </c>
      <c r="F1285" s="12">
        <v>5.64</v>
      </c>
      <c r="G1285" s="12">
        <v>0</v>
      </c>
      <c r="H1285" s="12">
        <v>0.14000000000000001</v>
      </c>
      <c r="I1285" s="12">
        <v>0</v>
      </c>
      <c r="J1285" s="15" t="s">
        <v>31</v>
      </c>
    </row>
    <row r="1286" spans="1:13" s="1" customFormat="1" x14ac:dyDescent="0.25">
      <c r="A1286" s="8">
        <v>2023</v>
      </c>
      <c r="B1286" s="8">
        <v>1</v>
      </c>
      <c r="C1286" s="18">
        <v>44927</v>
      </c>
      <c r="D1286" s="18">
        <v>44957</v>
      </c>
      <c r="E1286" s="8" t="s">
        <v>27</v>
      </c>
      <c r="F1286" s="12">
        <v>4.55</v>
      </c>
      <c r="G1286" s="12">
        <v>0.26</v>
      </c>
      <c r="H1286" s="12">
        <v>0.14000000000000001</v>
      </c>
      <c r="I1286" s="12">
        <v>0.06</v>
      </c>
      <c r="J1286" s="15" t="s">
        <v>30</v>
      </c>
      <c r="L1286"/>
      <c r="M1286"/>
    </row>
    <row r="1287" spans="1:13" x14ac:dyDescent="0.25">
      <c r="A1287" s="9" t="s">
        <v>18</v>
      </c>
      <c r="B1287" s="9"/>
      <c r="C1287" s="9"/>
      <c r="D1287" s="10"/>
      <c r="E1287" s="10"/>
      <c r="F1287" s="13">
        <f>SUM(F1275:F1286)</f>
        <v>89.99</v>
      </c>
      <c r="G1287" s="13">
        <f>SUM(G1275:G1286)</f>
        <v>11.700000000000001</v>
      </c>
      <c r="H1287" s="13">
        <f>MAX(H1275:H1286)</f>
        <v>0.16</v>
      </c>
      <c r="I1287" s="13">
        <f>MAX(I1275:I1286)</f>
        <v>0.15</v>
      </c>
      <c r="J1287" s="14" t="s">
        <v>66</v>
      </c>
    </row>
    <row r="1291" spans="1:13" x14ac:dyDescent="0.25">
      <c r="B1291" s="2" t="s">
        <v>19</v>
      </c>
      <c r="H1291" s="3" t="s">
        <v>0</v>
      </c>
      <c r="I1291" s="4" t="s">
        <v>23</v>
      </c>
    </row>
    <row r="1292" spans="1:13" x14ac:dyDescent="0.25">
      <c r="B1292" s="2" t="s">
        <v>20</v>
      </c>
      <c r="G1292" s="5" t="s">
        <v>1</v>
      </c>
      <c r="H1292" s="3" t="s">
        <v>2</v>
      </c>
      <c r="I1292" s="4">
        <v>1</v>
      </c>
    </row>
    <row r="1293" spans="1:13" ht="15" customHeight="1" x14ac:dyDescent="0.25">
      <c r="A1293" s="36"/>
      <c r="B1293" s="36"/>
      <c r="C1293" s="36"/>
      <c r="D1293" s="36"/>
      <c r="E1293" s="36"/>
      <c r="F1293" s="36"/>
      <c r="G1293" s="6"/>
      <c r="H1293" s="3" t="s">
        <v>3</v>
      </c>
      <c r="I1293" s="4" t="s">
        <v>4</v>
      </c>
    </row>
    <row r="1294" spans="1:13" x14ac:dyDescent="0.25">
      <c r="A1294" s="36" t="s">
        <v>21</v>
      </c>
      <c r="B1294" s="36"/>
      <c r="C1294" s="36"/>
      <c r="D1294" s="36"/>
      <c r="E1294" s="36"/>
      <c r="F1294" s="36"/>
      <c r="G1294" s="37" t="s">
        <v>22</v>
      </c>
      <c r="H1294" s="37"/>
      <c r="I1294" s="37"/>
      <c r="J1294" s="37"/>
    </row>
    <row r="1295" spans="1:13" x14ac:dyDescent="0.25">
      <c r="A1295" s="17" t="s">
        <v>5</v>
      </c>
      <c r="C1295">
        <v>2300058232</v>
      </c>
    </row>
    <row r="1296" spans="1:13" x14ac:dyDescent="0.25">
      <c r="A1296" s="35" t="s">
        <v>6</v>
      </c>
      <c r="B1296" s="35"/>
      <c r="C1296" s="16" t="s">
        <v>214</v>
      </c>
      <c r="D1296" s="38" t="s">
        <v>215</v>
      </c>
      <c r="E1296" s="38"/>
      <c r="F1296" s="38"/>
      <c r="G1296" s="3" t="s">
        <v>216</v>
      </c>
      <c r="H1296" s="4"/>
      <c r="I1296" s="11" t="s">
        <v>7</v>
      </c>
      <c r="J1296">
        <v>13.8</v>
      </c>
    </row>
    <row r="1297" spans="1:13" x14ac:dyDescent="0.25">
      <c r="A1297" s="7" t="s">
        <v>8</v>
      </c>
      <c r="B1297" s="7" t="s">
        <v>9</v>
      </c>
      <c r="C1297" s="7" t="s">
        <v>10</v>
      </c>
      <c r="D1297" s="7" t="s">
        <v>11</v>
      </c>
      <c r="E1297" s="7" t="s">
        <v>12</v>
      </c>
      <c r="F1297" s="7" t="s">
        <v>13</v>
      </c>
      <c r="G1297" s="7" t="s">
        <v>14</v>
      </c>
      <c r="H1297" s="7" t="s">
        <v>15</v>
      </c>
      <c r="I1297" s="7" t="s">
        <v>16</v>
      </c>
      <c r="J1297" s="7" t="s">
        <v>17</v>
      </c>
      <c r="L1297" s="1"/>
      <c r="M1297" s="1"/>
    </row>
    <row r="1298" spans="1:13" s="1" customFormat="1" x14ac:dyDescent="0.25">
      <c r="A1298" s="8">
        <v>2022</v>
      </c>
      <c r="B1298" s="8">
        <v>12</v>
      </c>
      <c r="C1298" s="18">
        <v>44896</v>
      </c>
      <c r="D1298" s="18">
        <v>44926</v>
      </c>
      <c r="E1298" s="8" t="s">
        <v>27</v>
      </c>
      <c r="F1298" s="12">
        <v>783.4</v>
      </c>
      <c r="G1298" s="12">
        <v>369.1</v>
      </c>
      <c r="H1298" s="12">
        <v>7.39</v>
      </c>
      <c r="I1298" s="12">
        <v>5.27</v>
      </c>
      <c r="J1298" s="15" t="s">
        <v>41</v>
      </c>
    </row>
    <row r="1299" spans="1:13" s="1" customFormat="1" x14ac:dyDescent="0.25">
      <c r="A1299" s="8">
        <v>2022</v>
      </c>
      <c r="B1299" s="8">
        <v>11</v>
      </c>
      <c r="C1299" s="18">
        <v>44866</v>
      </c>
      <c r="D1299" s="18">
        <v>44895</v>
      </c>
      <c r="E1299" s="8" t="s">
        <v>27</v>
      </c>
      <c r="F1299" s="12">
        <v>606.24</v>
      </c>
      <c r="G1299" s="12">
        <v>279.52</v>
      </c>
      <c r="H1299" s="12">
        <v>6.59</v>
      </c>
      <c r="I1299" s="12">
        <v>6.58</v>
      </c>
      <c r="J1299" s="15" t="s">
        <v>41</v>
      </c>
    </row>
    <row r="1300" spans="1:13" s="1" customFormat="1" x14ac:dyDescent="0.25">
      <c r="A1300" s="8">
        <v>2022</v>
      </c>
      <c r="B1300" s="8">
        <v>10</v>
      </c>
      <c r="C1300" s="18">
        <v>44835</v>
      </c>
      <c r="D1300" s="18">
        <v>44865</v>
      </c>
      <c r="E1300" s="8" t="s">
        <v>27</v>
      </c>
      <c r="F1300" s="12">
        <v>661.02</v>
      </c>
      <c r="G1300" s="12">
        <v>431.9</v>
      </c>
      <c r="H1300" s="12">
        <v>6.92</v>
      </c>
      <c r="I1300" s="12">
        <v>5.89</v>
      </c>
      <c r="J1300" s="15" t="s">
        <v>80</v>
      </c>
    </row>
    <row r="1301" spans="1:13" s="1" customFormat="1" x14ac:dyDescent="0.25">
      <c r="A1301" s="8">
        <v>2022</v>
      </c>
      <c r="B1301" s="8">
        <v>9</v>
      </c>
      <c r="C1301" s="18">
        <v>44805</v>
      </c>
      <c r="D1301" s="18">
        <v>44834</v>
      </c>
      <c r="E1301" s="8" t="s">
        <v>27</v>
      </c>
      <c r="F1301" s="12">
        <v>449.47</v>
      </c>
      <c r="G1301" s="12">
        <v>279.98</v>
      </c>
      <c r="H1301" s="12">
        <v>6.23</v>
      </c>
      <c r="I1301" s="12">
        <v>5.56</v>
      </c>
      <c r="J1301" s="15" t="s">
        <v>37</v>
      </c>
    </row>
    <row r="1302" spans="1:13" s="1" customFormat="1" x14ac:dyDescent="0.25">
      <c r="A1302" s="8">
        <v>2022</v>
      </c>
      <c r="B1302" s="8">
        <v>8</v>
      </c>
      <c r="C1302" s="18">
        <v>44774</v>
      </c>
      <c r="D1302" s="18">
        <v>44804</v>
      </c>
      <c r="E1302" s="8" t="s">
        <v>27</v>
      </c>
      <c r="F1302" s="12">
        <v>265.98</v>
      </c>
      <c r="G1302" s="12">
        <v>133.91999999999999</v>
      </c>
      <c r="H1302" s="12">
        <v>6.26</v>
      </c>
      <c r="I1302" s="12">
        <v>2.72</v>
      </c>
      <c r="J1302" s="15" t="s">
        <v>39</v>
      </c>
    </row>
    <row r="1303" spans="1:13" s="1" customFormat="1" x14ac:dyDescent="0.25">
      <c r="A1303" s="8">
        <v>2022</v>
      </c>
      <c r="B1303" s="8">
        <v>7</v>
      </c>
      <c r="C1303" s="18">
        <v>44743</v>
      </c>
      <c r="D1303" s="18">
        <v>44773</v>
      </c>
      <c r="E1303" s="8" t="s">
        <v>27</v>
      </c>
      <c r="F1303" s="12">
        <v>330.94</v>
      </c>
      <c r="G1303" s="12">
        <v>145.72</v>
      </c>
      <c r="H1303" s="12">
        <v>5.53</v>
      </c>
      <c r="I1303" s="12">
        <v>2.84</v>
      </c>
      <c r="J1303" s="15" t="s">
        <v>97</v>
      </c>
    </row>
    <row r="1304" spans="1:13" s="1" customFormat="1" x14ac:dyDescent="0.25">
      <c r="A1304" s="8">
        <v>2022</v>
      </c>
      <c r="B1304" s="8">
        <v>6</v>
      </c>
      <c r="C1304" s="18">
        <v>44713</v>
      </c>
      <c r="D1304" s="18">
        <v>44742</v>
      </c>
      <c r="E1304" s="8" t="s">
        <v>27</v>
      </c>
      <c r="F1304" s="12">
        <v>287.43</v>
      </c>
      <c r="G1304" s="12">
        <v>152.75</v>
      </c>
      <c r="H1304" s="12">
        <v>4.59</v>
      </c>
      <c r="I1304" s="12">
        <v>3.4</v>
      </c>
      <c r="J1304" s="15" t="s">
        <v>56</v>
      </c>
    </row>
    <row r="1305" spans="1:13" s="1" customFormat="1" x14ac:dyDescent="0.25">
      <c r="A1305" s="8">
        <v>2022</v>
      </c>
      <c r="B1305" s="8">
        <v>5</v>
      </c>
      <c r="C1305" s="18">
        <v>44682</v>
      </c>
      <c r="D1305" s="18">
        <v>44712</v>
      </c>
      <c r="E1305" s="8" t="s">
        <v>27</v>
      </c>
      <c r="F1305" s="12">
        <v>254.53</v>
      </c>
      <c r="G1305" s="12">
        <v>110.89</v>
      </c>
      <c r="H1305" s="12">
        <v>3.9</v>
      </c>
      <c r="I1305" s="12">
        <v>2.4</v>
      </c>
      <c r="J1305" s="15" t="s">
        <v>35</v>
      </c>
    </row>
    <row r="1306" spans="1:13" s="1" customFormat="1" x14ac:dyDescent="0.25">
      <c r="A1306" s="8">
        <v>2022</v>
      </c>
      <c r="B1306" s="8">
        <v>4</v>
      </c>
      <c r="C1306" s="18">
        <v>44652</v>
      </c>
      <c r="D1306" s="18">
        <v>44681</v>
      </c>
      <c r="E1306" s="8" t="s">
        <v>27</v>
      </c>
      <c r="F1306" s="12">
        <v>230.99</v>
      </c>
      <c r="G1306" s="12">
        <v>94.44</v>
      </c>
      <c r="H1306" s="12">
        <v>5.14</v>
      </c>
      <c r="I1306" s="12">
        <v>6.08</v>
      </c>
      <c r="J1306" s="15" t="s">
        <v>34</v>
      </c>
    </row>
    <row r="1307" spans="1:13" s="1" customFormat="1" x14ac:dyDescent="0.25">
      <c r="A1307" s="8">
        <v>2022</v>
      </c>
      <c r="B1307" s="8">
        <v>3</v>
      </c>
      <c r="C1307" s="18">
        <v>44621</v>
      </c>
      <c r="D1307" s="18">
        <v>44651</v>
      </c>
      <c r="E1307" s="8" t="s">
        <v>27</v>
      </c>
      <c r="F1307" s="12">
        <v>621.17999999999995</v>
      </c>
      <c r="G1307" s="12">
        <v>286.27</v>
      </c>
      <c r="H1307" s="12">
        <v>6.08</v>
      </c>
      <c r="I1307" s="12">
        <v>5.43</v>
      </c>
      <c r="J1307" s="15" t="s">
        <v>41</v>
      </c>
    </row>
    <row r="1308" spans="1:13" s="1" customFormat="1" x14ac:dyDescent="0.25">
      <c r="A1308" s="8">
        <v>2022</v>
      </c>
      <c r="B1308" s="8">
        <v>2</v>
      </c>
      <c r="C1308" s="18">
        <v>44593</v>
      </c>
      <c r="D1308" s="18">
        <v>44620</v>
      </c>
      <c r="E1308" s="8" t="s">
        <v>27</v>
      </c>
      <c r="F1308" s="12">
        <v>601.36</v>
      </c>
      <c r="G1308" s="12">
        <v>312.02</v>
      </c>
      <c r="H1308" s="12">
        <v>7.31</v>
      </c>
      <c r="I1308" s="12">
        <v>8.08</v>
      </c>
      <c r="J1308" s="15" t="s">
        <v>38</v>
      </c>
    </row>
    <row r="1309" spans="1:13" s="1" customFormat="1" x14ac:dyDescent="0.25">
      <c r="A1309" s="8">
        <v>2023</v>
      </c>
      <c r="B1309" s="8">
        <v>1</v>
      </c>
      <c r="C1309" s="18">
        <v>44927</v>
      </c>
      <c r="D1309" s="18">
        <v>44957</v>
      </c>
      <c r="E1309" s="8" t="s">
        <v>27</v>
      </c>
      <c r="F1309" s="12">
        <v>853.09</v>
      </c>
      <c r="G1309" s="12">
        <v>395.28</v>
      </c>
      <c r="H1309" s="12">
        <v>6.78</v>
      </c>
      <c r="I1309" s="12">
        <v>4.99</v>
      </c>
      <c r="J1309" s="15" t="s">
        <v>41</v>
      </c>
      <c r="L1309"/>
      <c r="M1309"/>
    </row>
    <row r="1310" spans="1:13" x14ac:dyDescent="0.25">
      <c r="A1310" s="9" t="s">
        <v>18</v>
      </c>
      <c r="B1310" s="9"/>
      <c r="C1310" s="9"/>
      <c r="D1310" s="10"/>
      <c r="E1310" s="10"/>
      <c r="F1310" s="13">
        <f>SUM(F1298:F1309)</f>
        <v>5945.63</v>
      </c>
      <c r="G1310" s="13">
        <f>SUM(G1298:G1309)</f>
        <v>2991.79</v>
      </c>
      <c r="H1310" s="13">
        <f>MAX(H1298:H1309)</f>
        <v>7.39</v>
      </c>
      <c r="I1310" s="13">
        <f>MAX(I1298:I1309)</f>
        <v>8.08</v>
      </c>
      <c r="J1310" s="14" t="s">
        <v>66</v>
      </c>
    </row>
    <row r="1314" spans="1:13" x14ac:dyDescent="0.25">
      <c r="B1314" s="2" t="s">
        <v>19</v>
      </c>
      <c r="H1314" s="3" t="s">
        <v>0</v>
      </c>
      <c r="I1314" s="4" t="s">
        <v>23</v>
      </c>
    </row>
    <row r="1315" spans="1:13" x14ac:dyDescent="0.25">
      <c r="B1315" s="2" t="s">
        <v>20</v>
      </c>
      <c r="G1315" s="5" t="s">
        <v>1</v>
      </c>
      <c r="H1315" s="3" t="s">
        <v>2</v>
      </c>
      <c r="I1315" s="4">
        <v>1</v>
      </c>
    </row>
    <row r="1316" spans="1:13" ht="15" customHeight="1" x14ac:dyDescent="0.25">
      <c r="A1316" s="36"/>
      <c r="B1316" s="36"/>
      <c r="C1316" s="36"/>
      <c r="D1316" s="36"/>
      <c r="E1316" s="36"/>
      <c r="F1316" s="36"/>
      <c r="G1316" s="6"/>
      <c r="H1316" s="3" t="s">
        <v>3</v>
      </c>
      <c r="I1316" s="4" t="s">
        <v>4</v>
      </c>
    </row>
    <row r="1317" spans="1:13" x14ac:dyDescent="0.25">
      <c r="A1317" s="36" t="s">
        <v>217</v>
      </c>
      <c r="B1317" s="36"/>
      <c r="C1317" s="36"/>
      <c r="D1317" s="36"/>
      <c r="E1317" s="36"/>
      <c r="F1317" s="36"/>
      <c r="G1317" s="37" t="s">
        <v>22</v>
      </c>
      <c r="H1317" s="37"/>
      <c r="I1317" s="37"/>
      <c r="J1317" s="37"/>
    </row>
    <row r="1318" spans="1:13" x14ac:dyDescent="0.25">
      <c r="A1318" s="17" t="s">
        <v>5</v>
      </c>
      <c r="C1318">
        <v>2300062029</v>
      </c>
    </row>
    <row r="1319" spans="1:13" x14ac:dyDescent="0.25">
      <c r="A1319" s="35" t="s">
        <v>6</v>
      </c>
      <c r="B1319" s="35"/>
      <c r="C1319" s="16" t="s">
        <v>218</v>
      </c>
      <c r="D1319" s="38" t="s">
        <v>219</v>
      </c>
      <c r="E1319" s="38"/>
      <c r="F1319" s="38"/>
      <c r="G1319" s="3" t="s">
        <v>79</v>
      </c>
      <c r="H1319" s="4"/>
      <c r="I1319" s="11" t="s">
        <v>7</v>
      </c>
      <c r="J1319">
        <v>7.36</v>
      </c>
    </row>
    <row r="1320" spans="1:13" x14ac:dyDescent="0.25">
      <c r="A1320" s="7" t="s">
        <v>8</v>
      </c>
      <c r="B1320" s="7" t="s">
        <v>9</v>
      </c>
      <c r="C1320" s="7" t="s">
        <v>10</v>
      </c>
      <c r="D1320" s="7" t="s">
        <v>11</v>
      </c>
      <c r="E1320" s="7" t="s">
        <v>12</v>
      </c>
      <c r="F1320" s="7" t="s">
        <v>13</v>
      </c>
      <c r="G1320" s="7" t="s">
        <v>14</v>
      </c>
      <c r="H1320" s="7" t="s">
        <v>15</v>
      </c>
      <c r="I1320" s="7" t="s">
        <v>16</v>
      </c>
      <c r="J1320" s="7" t="s">
        <v>17</v>
      </c>
      <c r="L1320" s="1"/>
      <c r="M1320" s="1"/>
    </row>
    <row r="1321" spans="1:13" s="1" customFormat="1" x14ac:dyDescent="0.25">
      <c r="A1321" s="8">
        <v>2022</v>
      </c>
      <c r="B1321" s="8">
        <v>12</v>
      </c>
      <c r="C1321" s="18">
        <v>44896</v>
      </c>
      <c r="D1321" s="18">
        <v>44926</v>
      </c>
      <c r="E1321" s="8" t="s">
        <v>27</v>
      </c>
      <c r="F1321" s="12">
        <v>64.14</v>
      </c>
      <c r="G1321" s="12">
        <v>36.340000000000003</v>
      </c>
      <c r="H1321" s="12">
        <v>0</v>
      </c>
      <c r="I1321" s="12">
        <v>0</v>
      </c>
      <c r="J1321" s="15" t="s">
        <v>40</v>
      </c>
    </row>
    <row r="1322" spans="1:13" s="1" customFormat="1" x14ac:dyDescent="0.25">
      <c r="A1322" s="8">
        <v>2022</v>
      </c>
      <c r="B1322" s="8">
        <v>11</v>
      </c>
      <c r="C1322" s="18">
        <v>44866</v>
      </c>
      <c r="D1322" s="18">
        <v>44895</v>
      </c>
      <c r="E1322" s="8" t="s">
        <v>27</v>
      </c>
      <c r="F1322" s="12">
        <v>46.86</v>
      </c>
      <c r="G1322" s="12">
        <v>24.09</v>
      </c>
      <c r="H1322" s="12">
        <v>0</v>
      </c>
      <c r="I1322" s="12">
        <v>0</v>
      </c>
      <c r="J1322" s="15" t="s">
        <v>38</v>
      </c>
    </row>
    <row r="1323" spans="1:13" s="1" customFormat="1" x14ac:dyDescent="0.25">
      <c r="A1323" s="8">
        <v>2022</v>
      </c>
      <c r="B1323" s="8">
        <v>10</v>
      </c>
      <c r="C1323" s="18">
        <v>44835</v>
      </c>
      <c r="D1323" s="18">
        <v>44865</v>
      </c>
      <c r="E1323" s="8" t="s">
        <v>27</v>
      </c>
      <c r="F1323" s="12">
        <v>44.29</v>
      </c>
      <c r="G1323" s="12">
        <v>30.43</v>
      </c>
      <c r="H1323" s="12">
        <v>1.72</v>
      </c>
      <c r="I1323" s="12">
        <v>1.64</v>
      </c>
      <c r="J1323" s="15" t="s">
        <v>29</v>
      </c>
    </row>
    <row r="1324" spans="1:13" s="1" customFormat="1" x14ac:dyDescent="0.25">
      <c r="A1324" s="8">
        <v>2022</v>
      </c>
      <c r="B1324" s="8">
        <v>9</v>
      </c>
      <c r="C1324" s="18">
        <v>44805</v>
      </c>
      <c r="D1324" s="18">
        <v>44834</v>
      </c>
      <c r="E1324" s="8" t="s">
        <v>27</v>
      </c>
      <c r="F1324" s="12">
        <v>31.69</v>
      </c>
      <c r="G1324" s="12">
        <v>21.15</v>
      </c>
      <c r="H1324" s="12">
        <v>1.68</v>
      </c>
      <c r="I1324" s="12">
        <v>1.64</v>
      </c>
      <c r="J1324" s="15" t="s">
        <v>80</v>
      </c>
    </row>
    <row r="1325" spans="1:13" s="1" customFormat="1" x14ac:dyDescent="0.25">
      <c r="A1325" s="8">
        <v>2022</v>
      </c>
      <c r="B1325" s="8">
        <v>8</v>
      </c>
      <c r="C1325" s="18">
        <v>44774</v>
      </c>
      <c r="D1325" s="18">
        <v>44804</v>
      </c>
      <c r="E1325" s="8" t="s">
        <v>27</v>
      </c>
      <c r="F1325" s="12">
        <v>27.52</v>
      </c>
      <c r="G1325" s="12">
        <v>21.02</v>
      </c>
      <c r="H1325" s="12">
        <v>2.11</v>
      </c>
      <c r="I1325" s="12">
        <v>1.62</v>
      </c>
      <c r="J1325" s="15" t="s">
        <v>90</v>
      </c>
    </row>
    <row r="1326" spans="1:13" s="1" customFormat="1" x14ac:dyDescent="0.25">
      <c r="A1326" s="8">
        <v>2022</v>
      </c>
      <c r="B1326" s="8">
        <v>7</v>
      </c>
      <c r="C1326" s="18">
        <v>44743</v>
      </c>
      <c r="D1326" s="18">
        <v>44773</v>
      </c>
      <c r="E1326" s="8" t="s">
        <v>27</v>
      </c>
      <c r="F1326" s="12">
        <v>21.35</v>
      </c>
      <c r="G1326" s="12">
        <v>27.82</v>
      </c>
      <c r="H1326" s="12">
        <v>0</v>
      </c>
      <c r="I1326" s="12">
        <v>0</v>
      </c>
      <c r="J1326" s="15" t="s">
        <v>191</v>
      </c>
    </row>
    <row r="1327" spans="1:13" s="1" customFormat="1" x14ac:dyDescent="0.25">
      <c r="A1327" s="8">
        <v>2022</v>
      </c>
      <c r="B1327" s="8">
        <v>6</v>
      </c>
      <c r="C1327" s="18">
        <v>44713</v>
      </c>
      <c r="D1327" s="18">
        <v>44742</v>
      </c>
      <c r="E1327" s="8" t="s">
        <v>27</v>
      </c>
      <c r="F1327" s="12">
        <v>32</v>
      </c>
      <c r="G1327" s="12">
        <v>28.41</v>
      </c>
      <c r="H1327" s="12">
        <v>1.75</v>
      </c>
      <c r="I1327" s="12">
        <v>1.67</v>
      </c>
      <c r="J1327" s="15" t="s">
        <v>220</v>
      </c>
    </row>
    <row r="1328" spans="1:13" s="1" customFormat="1" x14ac:dyDescent="0.25">
      <c r="A1328" s="8">
        <v>2022</v>
      </c>
      <c r="B1328" s="8">
        <v>5</v>
      </c>
      <c r="C1328" s="18">
        <v>44682</v>
      </c>
      <c r="D1328" s="18">
        <v>44712</v>
      </c>
      <c r="E1328" s="8" t="s">
        <v>27</v>
      </c>
      <c r="F1328" s="12">
        <v>29.71</v>
      </c>
      <c r="G1328" s="12">
        <v>24.81</v>
      </c>
      <c r="H1328" s="12">
        <v>1.73</v>
      </c>
      <c r="I1328" s="12">
        <v>1.71</v>
      </c>
      <c r="J1328" s="15" t="s">
        <v>221</v>
      </c>
    </row>
    <row r="1329" spans="1:13" s="1" customFormat="1" x14ac:dyDescent="0.25">
      <c r="A1329" s="8">
        <v>2022</v>
      </c>
      <c r="B1329" s="8">
        <v>4</v>
      </c>
      <c r="C1329" s="18">
        <v>44652</v>
      </c>
      <c r="D1329" s="18">
        <v>44681</v>
      </c>
      <c r="E1329" s="8" t="s">
        <v>27</v>
      </c>
      <c r="F1329" s="12">
        <v>27.93</v>
      </c>
      <c r="G1329" s="12">
        <v>30.68</v>
      </c>
      <c r="H1329" s="12">
        <v>2.44</v>
      </c>
      <c r="I1329" s="12">
        <v>2.56</v>
      </c>
      <c r="J1329" s="15" t="s">
        <v>192</v>
      </c>
    </row>
    <row r="1330" spans="1:13" s="1" customFormat="1" x14ac:dyDescent="0.25">
      <c r="A1330" s="8">
        <v>2022</v>
      </c>
      <c r="B1330" s="8">
        <v>3</v>
      </c>
      <c r="C1330" s="18">
        <v>44621</v>
      </c>
      <c r="D1330" s="18">
        <v>44651</v>
      </c>
      <c r="E1330" s="8" t="s">
        <v>27</v>
      </c>
      <c r="F1330" s="12">
        <v>59.09</v>
      </c>
      <c r="G1330" s="12">
        <v>35.18</v>
      </c>
      <c r="H1330" s="12">
        <v>2.98</v>
      </c>
      <c r="I1330" s="12">
        <v>3.13</v>
      </c>
      <c r="J1330" s="15" t="s">
        <v>36</v>
      </c>
    </row>
    <row r="1331" spans="1:13" s="1" customFormat="1" x14ac:dyDescent="0.25">
      <c r="A1331" s="8">
        <v>2022</v>
      </c>
      <c r="B1331" s="8">
        <v>2</v>
      </c>
      <c r="C1331" s="18">
        <v>44593</v>
      </c>
      <c r="D1331" s="18">
        <v>44620</v>
      </c>
      <c r="E1331" s="8" t="s">
        <v>27</v>
      </c>
      <c r="F1331" s="12">
        <v>59.51</v>
      </c>
      <c r="G1331" s="12">
        <v>35.659999999999997</v>
      </c>
      <c r="H1331" s="12">
        <v>2.7</v>
      </c>
      <c r="I1331" s="12">
        <v>3.21</v>
      </c>
      <c r="J1331" s="15" t="s">
        <v>36</v>
      </c>
    </row>
    <row r="1332" spans="1:13" s="1" customFormat="1" x14ac:dyDescent="0.25">
      <c r="A1332" s="8">
        <v>2023</v>
      </c>
      <c r="B1332" s="8">
        <v>1</v>
      </c>
      <c r="C1332" s="18">
        <v>44927</v>
      </c>
      <c r="D1332" s="18">
        <v>44957</v>
      </c>
      <c r="E1332" s="8" t="s">
        <v>27</v>
      </c>
      <c r="F1332" s="12">
        <v>69.86</v>
      </c>
      <c r="G1332" s="12">
        <v>44.66</v>
      </c>
      <c r="H1332" s="12">
        <v>0</v>
      </c>
      <c r="I1332" s="12">
        <v>0</v>
      </c>
      <c r="J1332" s="15" t="s">
        <v>91</v>
      </c>
      <c r="L1332"/>
      <c r="M1332"/>
    </row>
    <row r="1333" spans="1:13" x14ac:dyDescent="0.25">
      <c r="A1333" s="9" t="s">
        <v>18</v>
      </c>
      <c r="B1333" s="9"/>
      <c r="C1333" s="9"/>
      <c r="D1333" s="10"/>
      <c r="E1333" s="10"/>
      <c r="F1333" s="13">
        <f>SUM(F1321:F1332)</f>
        <v>513.95000000000005</v>
      </c>
      <c r="G1333" s="13">
        <f>SUM(G1321:G1332)</f>
        <v>360.25</v>
      </c>
      <c r="H1333" s="13">
        <f>MAX(H1321:H1332)</f>
        <v>2.98</v>
      </c>
      <c r="I1333" s="13">
        <f>MAX(I1321:I1332)</f>
        <v>3.21</v>
      </c>
      <c r="J1333" s="14" t="s">
        <v>66</v>
      </c>
    </row>
    <row r="1337" spans="1:13" x14ac:dyDescent="0.25">
      <c r="B1337" s="2" t="s">
        <v>19</v>
      </c>
      <c r="H1337" s="3" t="s">
        <v>0</v>
      </c>
      <c r="I1337" s="4" t="s">
        <v>23</v>
      </c>
    </row>
    <row r="1338" spans="1:13" x14ac:dyDescent="0.25">
      <c r="B1338" s="2" t="s">
        <v>20</v>
      </c>
      <c r="G1338" s="5" t="s">
        <v>1</v>
      </c>
      <c r="H1338" s="3" t="s">
        <v>2</v>
      </c>
      <c r="I1338" s="4">
        <v>1</v>
      </c>
    </row>
    <row r="1339" spans="1:13" ht="15" customHeight="1" x14ac:dyDescent="0.25">
      <c r="A1339" s="36"/>
      <c r="B1339" s="36"/>
      <c r="C1339" s="36"/>
      <c r="D1339" s="36"/>
      <c r="E1339" s="36"/>
      <c r="F1339" s="36"/>
      <c r="G1339" s="6"/>
      <c r="H1339" s="3" t="s">
        <v>3</v>
      </c>
      <c r="I1339" s="4" t="s">
        <v>4</v>
      </c>
    </row>
    <row r="1340" spans="1:13" x14ac:dyDescent="0.25">
      <c r="A1340" s="36" t="s">
        <v>21</v>
      </c>
      <c r="B1340" s="36"/>
      <c r="C1340" s="36"/>
      <c r="D1340" s="36"/>
      <c r="E1340" s="36"/>
      <c r="F1340" s="36"/>
      <c r="G1340" s="37" t="s">
        <v>22</v>
      </c>
      <c r="H1340" s="37"/>
      <c r="I1340" s="37"/>
      <c r="J1340" s="37"/>
    </row>
    <row r="1341" spans="1:13" x14ac:dyDescent="0.25">
      <c r="A1341" s="17" t="s">
        <v>5</v>
      </c>
      <c r="C1341">
        <v>2300058232</v>
      </c>
    </row>
    <row r="1342" spans="1:13" x14ac:dyDescent="0.25">
      <c r="A1342" s="35" t="s">
        <v>6</v>
      </c>
      <c r="B1342" s="35"/>
      <c r="C1342" s="16" t="s">
        <v>222</v>
      </c>
      <c r="D1342" s="38" t="s">
        <v>54</v>
      </c>
      <c r="E1342" s="38"/>
      <c r="F1342" s="38"/>
      <c r="G1342" s="3" t="s">
        <v>79</v>
      </c>
      <c r="H1342" s="4"/>
      <c r="I1342" s="11" t="s">
        <v>7</v>
      </c>
      <c r="J1342">
        <v>18.86</v>
      </c>
    </row>
    <row r="1343" spans="1:13" x14ac:dyDescent="0.25">
      <c r="A1343" s="7" t="s">
        <v>8</v>
      </c>
      <c r="B1343" s="7" t="s">
        <v>9</v>
      </c>
      <c r="C1343" s="7" t="s">
        <v>10</v>
      </c>
      <c r="D1343" s="7" t="s">
        <v>11</v>
      </c>
      <c r="E1343" s="7" t="s">
        <v>12</v>
      </c>
      <c r="F1343" s="7" t="s">
        <v>13</v>
      </c>
      <c r="G1343" s="7" t="s">
        <v>14</v>
      </c>
      <c r="H1343" s="7" t="s">
        <v>15</v>
      </c>
      <c r="I1343" s="7" t="s">
        <v>16</v>
      </c>
      <c r="J1343" s="7" t="s">
        <v>17</v>
      </c>
      <c r="L1343" s="1"/>
      <c r="M1343" s="1"/>
    </row>
    <row r="1344" spans="1:13" s="1" customFormat="1" x14ac:dyDescent="0.25">
      <c r="A1344" s="8">
        <v>2022</v>
      </c>
      <c r="B1344" s="8">
        <v>12</v>
      </c>
      <c r="C1344" s="18">
        <v>44896</v>
      </c>
      <c r="D1344" s="18">
        <v>44926</v>
      </c>
      <c r="E1344" s="8" t="s">
        <v>27</v>
      </c>
      <c r="F1344" s="12">
        <v>677.72</v>
      </c>
      <c r="G1344" s="12">
        <v>152.86000000000001</v>
      </c>
      <c r="H1344" s="12">
        <v>0</v>
      </c>
      <c r="I1344" s="12">
        <v>0</v>
      </c>
      <c r="J1344" s="15" t="s">
        <v>98</v>
      </c>
    </row>
    <row r="1345" spans="1:13" s="1" customFormat="1" x14ac:dyDescent="0.25">
      <c r="A1345" s="8">
        <v>2022</v>
      </c>
      <c r="B1345" s="8">
        <v>11</v>
      </c>
      <c r="C1345" s="18">
        <v>44866</v>
      </c>
      <c r="D1345" s="18">
        <v>44895</v>
      </c>
      <c r="E1345" s="8" t="s">
        <v>27</v>
      </c>
      <c r="F1345" s="12">
        <v>511.94</v>
      </c>
      <c r="G1345" s="12">
        <v>122.71</v>
      </c>
      <c r="H1345" s="12">
        <v>0</v>
      </c>
      <c r="I1345" s="12">
        <v>0</v>
      </c>
      <c r="J1345" s="15" t="s">
        <v>65</v>
      </c>
    </row>
    <row r="1346" spans="1:13" s="1" customFormat="1" x14ac:dyDescent="0.25">
      <c r="A1346" s="8">
        <v>2022</v>
      </c>
      <c r="B1346" s="8">
        <v>10</v>
      </c>
      <c r="C1346" s="18">
        <v>44835</v>
      </c>
      <c r="D1346" s="18">
        <v>44865</v>
      </c>
      <c r="E1346" s="8" t="s">
        <v>27</v>
      </c>
      <c r="F1346" s="12">
        <v>557.05999999999995</v>
      </c>
      <c r="G1346" s="12">
        <v>227.99</v>
      </c>
      <c r="H1346" s="12">
        <v>5.26</v>
      </c>
      <c r="I1346" s="12">
        <v>1.65</v>
      </c>
      <c r="J1346" s="15" t="s">
        <v>34</v>
      </c>
    </row>
    <row r="1347" spans="1:13" s="1" customFormat="1" x14ac:dyDescent="0.25">
      <c r="A1347" s="8">
        <v>2022</v>
      </c>
      <c r="B1347" s="8">
        <v>9</v>
      </c>
      <c r="C1347" s="18">
        <v>44805</v>
      </c>
      <c r="D1347" s="18">
        <v>44834</v>
      </c>
      <c r="E1347" s="8" t="s">
        <v>27</v>
      </c>
      <c r="F1347" s="12">
        <v>701.31</v>
      </c>
      <c r="G1347" s="12">
        <v>429.24</v>
      </c>
      <c r="H1347" s="12">
        <v>6.14</v>
      </c>
      <c r="I1347" s="12">
        <v>6.29</v>
      </c>
      <c r="J1347" s="15" t="s">
        <v>37</v>
      </c>
    </row>
    <row r="1348" spans="1:13" s="1" customFormat="1" x14ac:dyDescent="0.25">
      <c r="A1348" s="8">
        <v>2022</v>
      </c>
      <c r="B1348" s="8">
        <v>8</v>
      </c>
      <c r="C1348" s="18">
        <v>44774</v>
      </c>
      <c r="D1348" s="18">
        <v>44804</v>
      </c>
      <c r="E1348" s="8" t="s">
        <v>27</v>
      </c>
      <c r="F1348" s="12">
        <v>825.09</v>
      </c>
      <c r="G1348" s="12">
        <v>632.5</v>
      </c>
      <c r="H1348" s="12">
        <v>5.0999999999999996</v>
      </c>
      <c r="I1348" s="12">
        <v>4.97</v>
      </c>
      <c r="J1348" s="15" t="s">
        <v>90</v>
      </c>
    </row>
    <row r="1349" spans="1:13" s="1" customFormat="1" x14ac:dyDescent="0.25">
      <c r="A1349" s="8">
        <v>2022</v>
      </c>
      <c r="B1349" s="8">
        <v>7</v>
      </c>
      <c r="C1349" s="18">
        <v>44743</v>
      </c>
      <c r="D1349" s="18">
        <v>44773</v>
      </c>
      <c r="E1349" s="8" t="s">
        <v>27</v>
      </c>
      <c r="F1349" s="12">
        <v>920.61</v>
      </c>
      <c r="G1349" s="12">
        <v>689.29</v>
      </c>
      <c r="H1349" s="12">
        <v>4.46</v>
      </c>
      <c r="I1349" s="12">
        <v>5.49</v>
      </c>
      <c r="J1349" s="15" t="s">
        <v>90</v>
      </c>
    </row>
    <row r="1350" spans="1:13" s="1" customFormat="1" x14ac:dyDescent="0.25">
      <c r="A1350" s="8">
        <v>2022</v>
      </c>
      <c r="B1350" s="8">
        <v>6</v>
      </c>
      <c r="C1350" s="18">
        <v>44713</v>
      </c>
      <c r="D1350" s="18">
        <v>44742</v>
      </c>
      <c r="E1350" s="8" t="s">
        <v>27</v>
      </c>
      <c r="F1350" s="12">
        <v>860.89</v>
      </c>
      <c r="G1350" s="12">
        <v>686.68</v>
      </c>
      <c r="H1350" s="12">
        <v>6.62</v>
      </c>
      <c r="I1350" s="12">
        <v>8.18</v>
      </c>
      <c r="J1350" s="15" t="s">
        <v>69</v>
      </c>
    </row>
    <row r="1351" spans="1:13" s="1" customFormat="1" x14ac:dyDescent="0.25">
      <c r="A1351" s="8">
        <v>2022</v>
      </c>
      <c r="B1351" s="8">
        <v>5</v>
      </c>
      <c r="C1351" s="18">
        <v>44682</v>
      </c>
      <c r="D1351" s="18">
        <v>44712</v>
      </c>
      <c r="E1351" s="8" t="s">
        <v>27</v>
      </c>
      <c r="F1351" s="12">
        <v>837.32</v>
      </c>
      <c r="G1351" s="12">
        <v>563.72</v>
      </c>
      <c r="H1351" s="12">
        <v>5.84</v>
      </c>
      <c r="I1351" s="12">
        <v>6.69</v>
      </c>
      <c r="J1351" s="15" t="s">
        <v>80</v>
      </c>
    </row>
    <row r="1352" spans="1:13" s="1" customFormat="1" x14ac:dyDescent="0.25">
      <c r="A1352" s="8">
        <v>2022</v>
      </c>
      <c r="B1352" s="8">
        <v>4</v>
      </c>
      <c r="C1352" s="18">
        <v>44652</v>
      </c>
      <c r="D1352" s="18">
        <v>44681</v>
      </c>
      <c r="E1352" s="8" t="s">
        <v>27</v>
      </c>
      <c r="F1352" s="12">
        <v>662.09</v>
      </c>
      <c r="G1352" s="12">
        <v>396.62</v>
      </c>
      <c r="H1352" s="12">
        <v>6.8</v>
      </c>
      <c r="I1352" s="12">
        <v>7</v>
      </c>
      <c r="J1352" s="15" t="s">
        <v>36</v>
      </c>
    </row>
    <row r="1353" spans="1:13" s="1" customFormat="1" x14ac:dyDescent="0.25">
      <c r="A1353" s="8">
        <v>2022</v>
      </c>
      <c r="B1353" s="8">
        <v>3</v>
      </c>
      <c r="C1353" s="18">
        <v>44621</v>
      </c>
      <c r="D1353" s="18">
        <v>44651</v>
      </c>
      <c r="E1353" s="8" t="s">
        <v>27</v>
      </c>
      <c r="F1353" s="12">
        <v>765.49</v>
      </c>
      <c r="G1353" s="12">
        <v>259.77</v>
      </c>
      <c r="H1353" s="12">
        <v>8.56</v>
      </c>
      <c r="I1353" s="12">
        <v>6.27</v>
      </c>
      <c r="J1353" s="15" t="s">
        <v>70</v>
      </c>
    </row>
    <row r="1354" spans="1:13" s="1" customFormat="1" x14ac:dyDescent="0.25">
      <c r="A1354" s="8">
        <v>2022</v>
      </c>
      <c r="B1354" s="8">
        <v>2</v>
      </c>
      <c r="C1354" s="18">
        <v>44593</v>
      </c>
      <c r="D1354" s="18">
        <v>44620</v>
      </c>
      <c r="E1354" s="8" t="s">
        <v>27</v>
      </c>
      <c r="F1354" s="12">
        <v>877.35</v>
      </c>
      <c r="G1354" s="12">
        <v>181.87</v>
      </c>
      <c r="H1354" s="12">
        <v>7.54</v>
      </c>
      <c r="I1354" s="12">
        <v>1.85</v>
      </c>
      <c r="J1354" s="15" t="s">
        <v>64</v>
      </c>
    </row>
    <row r="1355" spans="1:13" s="1" customFormat="1" x14ac:dyDescent="0.25">
      <c r="A1355" s="8">
        <v>2023</v>
      </c>
      <c r="B1355" s="8">
        <v>1</v>
      </c>
      <c r="C1355" s="18">
        <v>44927</v>
      </c>
      <c r="D1355" s="18">
        <v>44957</v>
      </c>
      <c r="E1355" s="8" t="s">
        <v>27</v>
      </c>
      <c r="F1355" s="12">
        <v>37.28</v>
      </c>
      <c r="G1355" s="12">
        <v>46.14</v>
      </c>
      <c r="H1355" s="12">
        <v>0</v>
      </c>
      <c r="I1355" s="12">
        <v>0</v>
      </c>
      <c r="J1355" s="15" t="s">
        <v>114</v>
      </c>
      <c r="L1355"/>
      <c r="M1355"/>
    </row>
    <row r="1356" spans="1:13" x14ac:dyDescent="0.25">
      <c r="A1356" s="9" t="s">
        <v>18</v>
      </c>
      <c r="B1356" s="9"/>
      <c r="C1356" s="9"/>
      <c r="D1356" s="10"/>
      <c r="E1356" s="10"/>
      <c r="F1356" s="13">
        <f>SUM(F1344:F1355)</f>
        <v>8234.15</v>
      </c>
      <c r="G1356" s="13">
        <f>SUM(G1344:G1355)</f>
        <v>4389.3899999999994</v>
      </c>
      <c r="H1356" s="13">
        <f>MAX(H1344:H1355)</f>
        <v>8.56</v>
      </c>
      <c r="I1356" s="13">
        <f>MAX(I1344:I1355)</f>
        <v>8.18</v>
      </c>
      <c r="J1356" s="14" t="s">
        <v>66</v>
      </c>
    </row>
    <row r="1360" spans="1:13" x14ac:dyDescent="0.25">
      <c r="B1360" s="2" t="s">
        <v>19</v>
      </c>
      <c r="H1360" s="3" t="s">
        <v>0</v>
      </c>
      <c r="I1360" s="4" t="s">
        <v>23</v>
      </c>
    </row>
    <row r="1361" spans="1:13" x14ac:dyDescent="0.25">
      <c r="B1361" s="2" t="s">
        <v>20</v>
      </c>
      <c r="G1361" s="5" t="s">
        <v>1</v>
      </c>
      <c r="H1361" s="3" t="s">
        <v>2</v>
      </c>
      <c r="I1361" s="4">
        <v>1</v>
      </c>
    </row>
    <row r="1362" spans="1:13" ht="15" customHeight="1" x14ac:dyDescent="0.25">
      <c r="A1362" s="36"/>
      <c r="B1362" s="36"/>
      <c r="C1362" s="36"/>
      <c r="D1362" s="36"/>
      <c r="E1362" s="36"/>
      <c r="F1362" s="36"/>
      <c r="G1362" s="6"/>
      <c r="H1362" s="3" t="s">
        <v>3</v>
      </c>
      <c r="I1362" s="4" t="s">
        <v>4</v>
      </c>
    </row>
    <row r="1363" spans="1:13" x14ac:dyDescent="0.25">
      <c r="A1363" s="36" t="s">
        <v>21</v>
      </c>
      <c r="B1363" s="36"/>
      <c r="C1363" s="36"/>
      <c r="D1363" s="36"/>
      <c r="E1363" s="36"/>
      <c r="F1363" s="36"/>
      <c r="G1363" s="37" t="s">
        <v>22</v>
      </c>
      <c r="H1363" s="37"/>
      <c r="I1363" s="37"/>
      <c r="J1363" s="37"/>
    </row>
    <row r="1364" spans="1:13" x14ac:dyDescent="0.25">
      <c r="A1364" s="17" t="s">
        <v>5</v>
      </c>
      <c r="C1364">
        <v>2300058232</v>
      </c>
    </row>
    <row r="1365" spans="1:13" x14ac:dyDescent="0.25">
      <c r="A1365" s="35" t="s">
        <v>6</v>
      </c>
      <c r="B1365" s="35"/>
      <c r="C1365" s="16" t="s">
        <v>223</v>
      </c>
      <c r="D1365" s="38" t="s">
        <v>224</v>
      </c>
      <c r="E1365" s="38"/>
      <c r="F1365" s="38"/>
      <c r="G1365" s="3" t="s">
        <v>26</v>
      </c>
      <c r="H1365" s="4"/>
      <c r="I1365" s="11" t="s">
        <v>7</v>
      </c>
      <c r="J1365">
        <v>4.5999999999999996</v>
      </c>
    </row>
    <row r="1366" spans="1:13" x14ac:dyDescent="0.25">
      <c r="A1366" s="7" t="s">
        <v>8</v>
      </c>
      <c r="B1366" s="7" t="s">
        <v>9</v>
      </c>
      <c r="C1366" s="7" t="s">
        <v>10</v>
      </c>
      <c r="D1366" s="7" t="s">
        <v>11</v>
      </c>
      <c r="E1366" s="7" t="s">
        <v>12</v>
      </c>
      <c r="F1366" s="7" t="s">
        <v>13</v>
      </c>
      <c r="G1366" s="7" t="s">
        <v>14</v>
      </c>
      <c r="H1366" s="7" t="s">
        <v>15</v>
      </c>
      <c r="I1366" s="7" t="s">
        <v>16</v>
      </c>
      <c r="J1366" s="7" t="s">
        <v>17</v>
      </c>
      <c r="L1366" s="1"/>
      <c r="M1366" s="1"/>
    </row>
    <row r="1367" spans="1:13" s="1" customFormat="1" x14ac:dyDescent="0.25">
      <c r="A1367" s="8">
        <v>2022</v>
      </c>
      <c r="B1367" s="8">
        <v>12</v>
      </c>
      <c r="C1367" s="18">
        <v>44896</v>
      </c>
      <c r="D1367" s="18">
        <v>44926</v>
      </c>
      <c r="E1367" s="8" t="s">
        <v>27</v>
      </c>
      <c r="F1367" s="12">
        <v>164.47</v>
      </c>
      <c r="G1367" s="12">
        <v>12.24</v>
      </c>
      <c r="H1367" s="12">
        <v>1.87</v>
      </c>
      <c r="I1367" s="12">
        <v>0.88</v>
      </c>
      <c r="J1367" s="15" t="s">
        <v>163</v>
      </c>
    </row>
    <row r="1368" spans="1:13" s="1" customFormat="1" x14ac:dyDescent="0.25">
      <c r="A1368" s="8">
        <v>2022</v>
      </c>
      <c r="B1368" s="8">
        <v>11</v>
      </c>
      <c r="C1368" s="18">
        <v>44866</v>
      </c>
      <c r="D1368" s="18">
        <v>44895</v>
      </c>
      <c r="E1368" s="8" t="s">
        <v>27</v>
      </c>
      <c r="F1368" s="12">
        <v>160.03</v>
      </c>
      <c r="G1368" s="12">
        <v>2.5299999999999998</v>
      </c>
      <c r="H1368" s="12">
        <v>2.2599999999999998</v>
      </c>
      <c r="I1368" s="12">
        <v>0.03</v>
      </c>
      <c r="J1368" s="15" t="s">
        <v>60</v>
      </c>
    </row>
    <row r="1369" spans="1:13" s="1" customFormat="1" x14ac:dyDescent="0.25">
      <c r="A1369" s="8">
        <v>2022</v>
      </c>
      <c r="B1369" s="8">
        <v>10</v>
      </c>
      <c r="C1369" s="18">
        <v>44835</v>
      </c>
      <c r="D1369" s="18">
        <v>44865</v>
      </c>
      <c r="E1369" s="8" t="s">
        <v>27</v>
      </c>
      <c r="F1369" s="12">
        <v>88.36</v>
      </c>
      <c r="G1369" s="12">
        <v>7.62</v>
      </c>
      <c r="H1369" s="12">
        <v>2.2999999999999998</v>
      </c>
      <c r="I1369" s="12">
        <v>0.91</v>
      </c>
      <c r="J1369" s="15" t="s">
        <v>156</v>
      </c>
    </row>
    <row r="1370" spans="1:13" s="1" customFormat="1" x14ac:dyDescent="0.25">
      <c r="A1370" s="8">
        <v>2022</v>
      </c>
      <c r="B1370" s="8">
        <v>9</v>
      </c>
      <c r="C1370" s="18">
        <v>44805</v>
      </c>
      <c r="D1370" s="18">
        <v>44834</v>
      </c>
      <c r="E1370" s="8" t="s">
        <v>27</v>
      </c>
      <c r="F1370" s="12">
        <v>37.6</v>
      </c>
      <c r="G1370" s="12">
        <v>7.88</v>
      </c>
      <c r="H1370" s="12">
        <v>0.69</v>
      </c>
      <c r="I1370" s="12">
        <v>0.9</v>
      </c>
      <c r="J1370" s="15" t="s">
        <v>64</v>
      </c>
    </row>
    <row r="1371" spans="1:13" s="1" customFormat="1" x14ac:dyDescent="0.25">
      <c r="A1371" s="8">
        <v>2022</v>
      </c>
      <c r="B1371" s="8">
        <v>8</v>
      </c>
      <c r="C1371" s="18">
        <v>44774</v>
      </c>
      <c r="D1371" s="18">
        <v>44804</v>
      </c>
      <c r="E1371" s="8" t="s">
        <v>27</v>
      </c>
      <c r="F1371" s="12">
        <v>46.28</v>
      </c>
      <c r="G1371" s="12">
        <v>14.3</v>
      </c>
      <c r="H1371" s="12">
        <v>0.71</v>
      </c>
      <c r="I1371" s="12">
        <v>0.87</v>
      </c>
      <c r="J1371" s="15" t="s">
        <v>68</v>
      </c>
    </row>
    <row r="1372" spans="1:13" s="1" customFormat="1" x14ac:dyDescent="0.25">
      <c r="A1372" s="8">
        <v>2022</v>
      </c>
      <c r="B1372" s="8">
        <v>7</v>
      </c>
      <c r="C1372" s="18">
        <v>44743</v>
      </c>
      <c r="D1372" s="18">
        <v>44773</v>
      </c>
      <c r="E1372" s="8" t="s">
        <v>27</v>
      </c>
      <c r="F1372" s="12">
        <v>70.89</v>
      </c>
      <c r="G1372" s="12">
        <v>31.57</v>
      </c>
      <c r="H1372" s="12">
        <v>0.53</v>
      </c>
      <c r="I1372" s="12">
        <v>0.76</v>
      </c>
      <c r="J1372" s="15" t="s">
        <v>97</v>
      </c>
    </row>
    <row r="1373" spans="1:13" s="1" customFormat="1" x14ac:dyDescent="0.25">
      <c r="A1373" s="8">
        <v>2022</v>
      </c>
      <c r="B1373" s="8">
        <v>6</v>
      </c>
      <c r="C1373" s="18">
        <v>44713</v>
      </c>
      <c r="D1373" s="18">
        <v>44742</v>
      </c>
      <c r="E1373" s="8" t="s">
        <v>27</v>
      </c>
      <c r="F1373" s="12">
        <v>70.319999999999993</v>
      </c>
      <c r="G1373" s="12">
        <v>26.15</v>
      </c>
      <c r="H1373" s="12">
        <v>0.7</v>
      </c>
      <c r="I1373" s="12">
        <v>0.39</v>
      </c>
      <c r="J1373" s="15" t="s">
        <v>55</v>
      </c>
    </row>
    <row r="1374" spans="1:13" s="1" customFormat="1" x14ac:dyDescent="0.25">
      <c r="A1374" s="8">
        <v>2022</v>
      </c>
      <c r="B1374" s="8">
        <v>5</v>
      </c>
      <c r="C1374" s="18">
        <v>44682</v>
      </c>
      <c r="D1374" s="18">
        <v>44712</v>
      </c>
      <c r="E1374" s="8" t="s">
        <v>27</v>
      </c>
      <c r="F1374" s="12">
        <v>68.52</v>
      </c>
      <c r="G1374" s="12">
        <v>23.83</v>
      </c>
      <c r="H1374" s="12">
        <v>2.2999999999999998</v>
      </c>
      <c r="I1374" s="12">
        <v>0.38</v>
      </c>
      <c r="J1374" s="15" t="s">
        <v>57</v>
      </c>
    </row>
    <row r="1375" spans="1:13" s="1" customFormat="1" x14ac:dyDescent="0.25">
      <c r="A1375" s="8">
        <v>2022</v>
      </c>
      <c r="B1375" s="8">
        <v>4</v>
      </c>
      <c r="C1375" s="18">
        <v>44652</v>
      </c>
      <c r="D1375" s="18">
        <v>44681</v>
      </c>
      <c r="E1375" s="8" t="s">
        <v>27</v>
      </c>
      <c r="F1375" s="12">
        <v>132.4</v>
      </c>
      <c r="G1375" s="12">
        <v>23.94</v>
      </c>
      <c r="H1375" s="12">
        <v>2.3199999999999998</v>
      </c>
      <c r="I1375" s="12">
        <v>2.2000000000000002</v>
      </c>
      <c r="J1375" s="15" t="s">
        <v>126</v>
      </c>
    </row>
    <row r="1376" spans="1:13" s="1" customFormat="1" x14ac:dyDescent="0.25">
      <c r="A1376" s="8">
        <v>2022</v>
      </c>
      <c r="B1376" s="8">
        <v>3</v>
      </c>
      <c r="C1376" s="18">
        <v>44621</v>
      </c>
      <c r="D1376" s="18">
        <v>44651</v>
      </c>
      <c r="E1376" s="8" t="s">
        <v>27</v>
      </c>
      <c r="F1376" s="12">
        <v>188.81</v>
      </c>
      <c r="G1376" s="12">
        <v>18.079999999999998</v>
      </c>
      <c r="H1376" s="12">
        <v>2.27</v>
      </c>
      <c r="I1376" s="12">
        <v>1.52</v>
      </c>
      <c r="J1376" s="15" t="s">
        <v>100</v>
      </c>
    </row>
    <row r="1377" spans="1:13" s="1" customFormat="1" x14ac:dyDescent="0.25">
      <c r="A1377" s="8">
        <v>2022</v>
      </c>
      <c r="B1377" s="8">
        <v>2</v>
      </c>
      <c r="C1377" s="18">
        <v>44593</v>
      </c>
      <c r="D1377" s="18">
        <v>44620</v>
      </c>
      <c r="E1377" s="8" t="s">
        <v>27</v>
      </c>
      <c r="F1377" s="12">
        <v>185.45</v>
      </c>
      <c r="G1377" s="12">
        <v>18.149999999999999</v>
      </c>
      <c r="H1377" s="12">
        <v>3.28</v>
      </c>
      <c r="I1377" s="12">
        <v>0.89</v>
      </c>
      <c r="J1377" s="15" t="s">
        <v>100</v>
      </c>
    </row>
    <row r="1378" spans="1:13" s="1" customFormat="1" x14ac:dyDescent="0.25">
      <c r="A1378" s="8">
        <v>2023</v>
      </c>
      <c r="B1378" s="8">
        <v>1</v>
      </c>
      <c r="C1378" s="18">
        <v>44927</v>
      </c>
      <c r="D1378" s="18">
        <v>44957</v>
      </c>
      <c r="E1378" s="8" t="s">
        <v>27</v>
      </c>
      <c r="F1378" s="12">
        <v>167.98</v>
      </c>
      <c r="G1378" s="12">
        <v>20.71</v>
      </c>
      <c r="H1378" s="12">
        <v>1.77</v>
      </c>
      <c r="I1378" s="12">
        <v>0.96</v>
      </c>
      <c r="J1378" s="15" t="s">
        <v>47</v>
      </c>
      <c r="L1378"/>
      <c r="M1378"/>
    </row>
    <row r="1379" spans="1:13" x14ac:dyDescent="0.25">
      <c r="A1379" s="9" t="s">
        <v>18</v>
      </c>
      <c r="B1379" s="9"/>
      <c r="C1379" s="9"/>
      <c r="D1379" s="10"/>
      <c r="E1379" s="10"/>
      <c r="F1379" s="13">
        <f>SUM(F1367:F1378)</f>
        <v>1381.1100000000001</v>
      </c>
      <c r="G1379" s="13">
        <f>SUM(G1367:G1378)</f>
        <v>207</v>
      </c>
      <c r="H1379" s="13">
        <f>MAX(H1367:H1378)</f>
        <v>3.28</v>
      </c>
      <c r="I1379" s="13">
        <f>MAX(I1367:I1378)</f>
        <v>2.2000000000000002</v>
      </c>
      <c r="J1379" s="14" t="s">
        <v>66</v>
      </c>
    </row>
    <row r="1383" spans="1:13" x14ac:dyDescent="0.25">
      <c r="B1383" s="2" t="s">
        <v>19</v>
      </c>
      <c r="H1383" s="3" t="s">
        <v>0</v>
      </c>
      <c r="I1383" s="4" t="s">
        <v>23</v>
      </c>
    </row>
    <row r="1384" spans="1:13" x14ac:dyDescent="0.25">
      <c r="B1384" s="2" t="s">
        <v>20</v>
      </c>
      <c r="G1384" s="5" t="s">
        <v>1</v>
      </c>
      <c r="H1384" s="3" t="s">
        <v>2</v>
      </c>
      <c r="I1384" s="4">
        <v>1</v>
      </c>
    </row>
    <row r="1385" spans="1:13" ht="15" customHeight="1" x14ac:dyDescent="0.25">
      <c r="A1385" s="36"/>
      <c r="B1385" s="36"/>
      <c r="C1385" s="36"/>
      <c r="D1385" s="36"/>
      <c r="E1385" s="36"/>
      <c r="F1385" s="36"/>
      <c r="G1385" s="6"/>
      <c r="H1385" s="3" t="s">
        <v>3</v>
      </c>
      <c r="I1385" s="4" t="s">
        <v>4</v>
      </c>
    </row>
    <row r="1386" spans="1:13" x14ac:dyDescent="0.25">
      <c r="A1386" s="36" t="s">
        <v>21</v>
      </c>
      <c r="B1386" s="36"/>
      <c r="C1386" s="36"/>
      <c r="D1386" s="36"/>
      <c r="E1386" s="36"/>
      <c r="F1386" s="36"/>
      <c r="G1386" s="37" t="s">
        <v>22</v>
      </c>
      <c r="H1386" s="37"/>
      <c r="I1386" s="37"/>
      <c r="J1386" s="37"/>
    </row>
    <row r="1387" spans="1:13" x14ac:dyDescent="0.25">
      <c r="A1387" s="17" t="s">
        <v>5</v>
      </c>
      <c r="C1387">
        <v>2300058232</v>
      </c>
    </row>
    <row r="1388" spans="1:13" x14ac:dyDescent="0.25">
      <c r="A1388" s="35" t="s">
        <v>6</v>
      </c>
      <c r="B1388" s="35"/>
      <c r="C1388" s="16" t="s">
        <v>225</v>
      </c>
      <c r="D1388" s="38" t="s">
        <v>226</v>
      </c>
      <c r="E1388" s="38"/>
      <c r="F1388" s="38"/>
      <c r="G1388" s="3" t="s">
        <v>26</v>
      </c>
      <c r="H1388" s="4"/>
      <c r="I1388" s="11" t="s">
        <v>7</v>
      </c>
      <c r="J1388">
        <v>4.5999999999999996</v>
      </c>
    </row>
    <row r="1389" spans="1:13" x14ac:dyDescent="0.25">
      <c r="A1389" s="7" t="s">
        <v>8</v>
      </c>
      <c r="B1389" s="7" t="s">
        <v>9</v>
      </c>
      <c r="C1389" s="7" t="s">
        <v>10</v>
      </c>
      <c r="D1389" s="7" t="s">
        <v>11</v>
      </c>
      <c r="E1389" s="7" t="s">
        <v>12</v>
      </c>
      <c r="F1389" s="7" t="s">
        <v>13</v>
      </c>
      <c r="G1389" s="7" t="s">
        <v>14</v>
      </c>
      <c r="H1389" s="7" t="s">
        <v>15</v>
      </c>
      <c r="I1389" s="7" t="s">
        <v>16</v>
      </c>
      <c r="J1389" s="7" t="s">
        <v>17</v>
      </c>
      <c r="L1389" s="1"/>
      <c r="M1389" s="1"/>
    </row>
    <row r="1390" spans="1:13" s="1" customFormat="1" x14ac:dyDescent="0.25">
      <c r="A1390" s="8">
        <v>2022</v>
      </c>
      <c r="B1390" s="8">
        <v>12</v>
      </c>
      <c r="C1390" s="18">
        <v>44896</v>
      </c>
      <c r="D1390" s="18">
        <v>44926</v>
      </c>
      <c r="E1390" s="8" t="s">
        <v>27</v>
      </c>
      <c r="F1390" s="12">
        <v>1.68</v>
      </c>
      <c r="G1390" s="12">
        <v>0.45</v>
      </c>
      <c r="H1390" s="12">
        <v>0.13</v>
      </c>
      <c r="I1390" s="12">
        <v>0.04</v>
      </c>
      <c r="J1390" s="15" t="s">
        <v>104</v>
      </c>
    </row>
    <row r="1391" spans="1:13" s="1" customFormat="1" x14ac:dyDescent="0.25">
      <c r="A1391" s="8">
        <v>2022</v>
      </c>
      <c r="B1391" s="8">
        <v>11</v>
      </c>
      <c r="C1391" s="18">
        <v>44866</v>
      </c>
      <c r="D1391" s="18">
        <v>44895</v>
      </c>
      <c r="E1391" s="8" t="s">
        <v>27</v>
      </c>
      <c r="F1391" s="12">
        <v>0.79</v>
      </c>
      <c r="G1391" s="12">
        <v>0.03</v>
      </c>
      <c r="H1391" s="12">
        <v>0.11</v>
      </c>
      <c r="I1391" s="12">
        <v>0.03</v>
      </c>
      <c r="J1391" s="15" t="s">
        <v>50</v>
      </c>
    </row>
    <row r="1392" spans="1:13" s="1" customFormat="1" x14ac:dyDescent="0.25">
      <c r="A1392" s="8">
        <v>2022</v>
      </c>
      <c r="B1392" s="8">
        <v>10</v>
      </c>
      <c r="C1392" s="18">
        <v>44835</v>
      </c>
      <c r="D1392" s="18">
        <v>44865</v>
      </c>
      <c r="E1392" s="8" t="s">
        <v>27</v>
      </c>
      <c r="F1392" s="12">
        <v>1.46</v>
      </c>
      <c r="G1392" s="12">
        <v>0.06</v>
      </c>
      <c r="H1392" s="12">
        <v>0.12</v>
      </c>
      <c r="I1392" s="12">
        <v>0.06</v>
      </c>
      <c r="J1392" s="15" t="s">
        <v>50</v>
      </c>
    </row>
    <row r="1393" spans="1:13" s="1" customFormat="1" x14ac:dyDescent="0.25">
      <c r="A1393" s="8">
        <v>2022</v>
      </c>
      <c r="B1393" s="8">
        <v>9</v>
      </c>
      <c r="C1393" s="18">
        <v>44805</v>
      </c>
      <c r="D1393" s="18">
        <v>44834</v>
      </c>
      <c r="E1393" s="8" t="s">
        <v>27</v>
      </c>
      <c r="F1393" s="12">
        <v>9.6</v>
      </c>
      <c r="G1393" s="12">
        <v>6.36</v>
      </c>
      <c r="H1393" s="12">
        <v>0.18</v>
      </c>
      <c r="I1393" s="12">
        <v>0.08</v>
      </c>
      <c r="J1393" s="15" t="s">
        <v>80</v>
      </c>
    </row>
    <row r="1394" spans="1:13" s="1" customFormat="1" x14ac:dyDescent="0.25">
      <c r="A1394" s="8">
        <v>2022</v>
      </c>
      <c r="B1394" s="8">
        <v>8</v>
      </c>
      <c r="C1394" s="18">
        <v>44774</v>
      </c>
      <c r="D1394" s="18">
        <v>44804</v>
      </c>
      <c r="E1394" s="8" t="s">
        <v>27</v>
      </c>
      <c r="F1394" s="12">
        <v>32.65</v>
      </c>
      <c r="G1394" s="12">
        <v>22.45</v>
      </c>
      <c r="H1394" s="12">
        <v>0.19</v>
      </c>
      <c r="I1394" s="12">
        <v>0.12</v>
      </c>
      <c r="J1394" s="15" t="s">
        <v>29</v>
      </c>
    </row>
    <row r="1395" spans="1:13" s="1" customFormat="1" x14ac:dyDescent="0.25">
      <c r="A1395" s="8">
        <v>2022</v>
      </c>
      <c r="B1395" s="8">
        <v>7</v>
      </c>
      <c r="C1395" s="18">
        <v>44743</v>
      </c>
      <c r="D1395" s="18">
        <v>44773</v>
      </c>
      <c r="E1395" s="8" t="s">
        <v>27</v>
      </c>
      <c r="F1395" s="12">
        <v>33.76</v>
      </c>
      <c r="G1395" s="12">
        <v>22.89</v>
      </c>
      <c r="H1395" s="12">
        <v>0.2</v>
      </c>
      <c r="I1395" s="12">
        <v>0.1</v>
      </c>
      <c r="J1395" s="15" t="s">
        <v>80</v>
      </c>
    </row>
    <row r="1396" spans="1:13" s="1" customFormat="1" x14ac:dyDescent="0.25">
      <c r="A1396" s="8">
        <v>2022</v>
      </c>
      <c r="B1396" s="8">
        <v>6</v>
      </c>
      <c r="C1396" s="18">
        <v>44713</v>
      </c>
      <c r="D1396" s="18">
        <v>44742</v>
      </c>
      <c r="E1396" s="8" t="s">
        <v>27</v>
      </c>
      <c r="F1396" s="12">
        <v>34.049999999999997</v>
      </c>
      <c r="G1396" s="12">
        <v>23.43</v>
      </c>
      <c r="H1396" s="12">
        <v>0.19</v>
      </c>
      <c r="I1396" s="12">
        <v>0.1</v>
      </c>
      <c r="J1396" s="15" t="s">
        <v>29</v>
      </c>
    </row>
    <row r="1397" spans="1:13" s="1" customFormat="1" x14ac:dyDescent="0.25">
      <c r="A1397" s="8">
        <v>2022</v>
      </c>
      <c r="B1397" s="8">
        <v>5</v>
      </c>
      <c r="C1397" s="18">
        <v>44682</v>
      </c>
      <c r="D1397" s="18">
        <v>44712</v>
      </c>
      <c r="E1397" s="8" t="s">
        <v>27</v>
      </c>
      <c r="F1397" s="12">
        <v>33.01</v>
      </c>
      <c r="G1397" s="12">
        <v>22.79</v>
      </c>
      <c r="H1397" s="12">
        <v>0.18</v>
      </c>
      <c r="I1397" s="12">
        <v>0.1</v>
      </c>
      <c r="J1397" s="15" t="s">
        <v>29</v>
      </c>
    </row>
    <row r="1398" spans="1:13" s="1" customFormat="1" x14ac:dyDescent="0.25">
      <c r="A1398" s="8">
        <v>2022</v>
      </c>
      <c r="B1398" s="8">
        <v>4</v>
      </c>
      <c r="C1398" s="18">
        <v>44652</v>
      </c>
      <c r="D1398" s="18">
        <v>44681</v>
      </c>
      <c r="E1398" s="8" t="s">
        <v>27</v>
      </c>
      <c r="F1398" s="12">
        <v>25.94</v>
      </c>
      <c r="G1398" s="12">
        <v>18.61</v>
      </c>
      <c r="H1398" s="12">
        <v>0.18</v>
      </c>
      <c r="I1398" s="12">
        <v>0.1</v>
      </c>
      <c r="J1398" s="15" t="s">
        <v>113</v>
      </c>
    </row>
    <row r="1399" spans="1:13" s="1" customFormat="1" x14ac:dyDescent="0.25">
      <c r="A1399" s="8">
        <v>2022</v>
      </c>
      <c r="B1399" s="8">
        <v>3</v>
      </c>
      <c r="C1399" s="18">
        <v>44621</v>
      </c>
      <c r="D1399" s="18">
        <v>44651</v>
      </c>
      <c r="E1399" s="8" t="s">
        <v>27</v>
      </c>
      <c r="F1399" s="12">
        <v>26.85</v>
      </c>
      <c r="G1399" s="12">
        <v>18.100000000000001</v>
      </c>
      <c r="H1399" s="12">
        <v>0.19</v>
      </c>
      <c r="I1399" s="12">
        <v>0.09</v>
      </c>
      <c r="J1399" s="15" t="s">
        <v>80</v>
      </c>
    </row>
    <row r="1400" spans="1:13" s="1" customFormat="1" x14ac:dyDescent="0.25">
      <c r="A1400" s="8">
        <v>2022</v>
      </c>
      <c r="B1400" s="8">
        <v>2</v>
      </c>
      <c r="C1400" s="18">
        <v>44593</v>
      </c>
      <c r="D1400" s="18">
        <v>44620</v>
      </c>
      <c r="E1400" s="8" t="s">
        <v>27</v>
      </c>
      <c r="F1400" s="12">
        <v>6.86</v>
      </c>
      <c r="G1400" s="12">
        <v>4.2</v>
      </c>
      <c r="H1400" s="12">
        <v>0.17</v>
      </c>
      <c r="I1400" s="12">
        <v>0.08</v>
      </c>
      <c r="J1400" s="15" t="s">
        <v>37</v>
      </c>
    </row>
    <row r="1401" spans="1:13" s="1" customFormat="1" x14ac:dyDescent="0.25">
      <c r="A1401" s="8">
        <v>2023</v>
      </c>
      <c r="B1401" s="8">
        <v>1</v>
      </c>
      <c r="C1401" s="18">
        <v>44927</v>
      </c>
      <c r="D1401" s="18">
        <v>44957</v>
      </c>
      <c r="E1401" s="8" t="s">
        <v>27</v>
      </c>
      <c r="F1401" s="12">
        <v>0.5</v>
      </c>
      <c r="G1401" s="12">
        <v>0.01</v>
      </c>
      <c r="H1401" s="12">
        <v>0.11</v>
      </c>
      <c r="I1401" s="12">
        <v>0.01</v>
      </c>
      <c r="J1401" s="15" t="s">
        <v>60</v>
      </c>
      <c r="L1401"/>
      <c r="M1401"/>
    </row>
    <row r="1402" spans="1:13" x14ac:dyDescent="0.25">
      <c r="A1402" s="9" t="s">
        <v>18</v>
      </c>
      <c r="B1402" s="9"/>
      <c r="C1402" s="9"/>
      <c r="D1402" s="10"/>
      <c r="E1402" s="10"/>
      <c r="F1402" s="13">
        <f>SUM(F1390:F1401)</f>
        <v>207.15</v>
      </c>
      <c r="G1402" s="13">
        <f>SUM(G1390:G1401)</f>
        <v>139.38</v>
      </c>
      <c r="H1402" s="13">
        <f>MAX(H1390:H1401)</f>
        <v>0.2</v>
      </c>
      <c r="I1402" s="13">
        <f>MAX(I1390:I1401)</f>
        <v>0.12</v>
      </c>
      <c r="J1402" s="14" t="s">
        <v>66</v>
      </c>
    </row>
    <row r="1406" spans="1:13" x14ac:dyDescent="0.25">
      <c r="B1406" s="2" t="s">
        <v>19</v>
      </c>
      <c r="H1406" s="3" t="s">
        <v>0</v>
      </c>
      <c r="I1406" s="4" t="s">
        <v>23</v>
      </c>
    </row>
    <row r="1407" spans="1:13" x14ac:dyDescent="0.25">
      <c r="B1407" s="2" t="s">
        <v>20</v>
      </c>
      <c r="G1407" s="5" t="s">
        <v>1</v>
      </c>
      <c r="H1407" s="3" t="s">
        <v>2</v>
      </c>
      <c r="I1407" s="4">
        <v>1</v>
      </c>
    </row>
    <row r="1408" spans="1:13" ht="15" customHeight="1" x14ac:dyDescent="0.25">
      <c r="A1408" s="36"/>
      <c r="B1408" s="36"/>
      <c r="C1408" s="36"/>
      <c r="D1408" s="36"/>
      <c r="E1408" s="36"/>
      <c r="F1408" s="36"/>
      <c r="G1408" s="6"/>
      <c r="H1408" s="3" t="s">
        <v>3</v>
      </c>
      <c r="I1408" s="4" t="s">
        <v>4</v>
      </c>
    </row>
    <row r="1409" spans="1:13" x14ac:dyDescent="0.25">
      <c r="A1409" s="36" t="s">
        <v>21</v>
      </c>
      <c r="B1409" s="36"/>
      <c r="C1409" s="36"/>
      <c r="D1409" s="36"/>
      <c r="E1409" s="36"/>
      <c r="F1409" s="36"/>
      <c r="G1409" s="37" t="s">
        <v>22</v>
      </c>
      <c r="H1409" s="37"/>
      <c r="I1409" s="37"/>
      <c r="J1409" s="37"/>
    </row>
    <row r="1410" spans="1:13" x14ac:dyDescent="0.25">
      <c r="A1410" s="17" t="s">
        <v>5</v>
      </c>
      <c r="C1410">
        <v>2300058232</v>
      </c>
    </row>
    <row r="1411" spans="1:13" x14ac:dyDescent="0.25">
      <c r="A1411" s="35" t="s">
        <v>6</v>
      </c>
      <c r="B1411" s="35"/>
      <c r="C1411" s="16" t="s">
        <v>227</v>
      </c>
      <c r="D1411" s="38" t="s">
        <v>54</v>
      </c>
      <c r="E1411" s="38"/>
      <c r="F1411" s="38"/>
      <c r="G1411" s="3" t="s">
        <v>62</v>
      </c>
      <c r="H1411" s="4"/>
      <c r="I1411" s="11" t="s">
        <v>7</v>
      </c>
      <c r="J1411">
        <v>2.2000000000000002</v>
      </c>
    </row>
    <row r="1412" spans="1:13" x14ac:dyDescent="0.25">
      <c r="A1412" s="7" t="s">
        <v>8</v>
      </c>
      <c r="B1412" s="7" t="s">
        <v>9</v>
      </c>
      <c r="C1412" s="7" t="s">
        <v>10</v>
      </c>
      <c r="D1412" s="7" t="s">
        <v>11</v>
      </c>
      <c r="E1412" s="7" t="s">
        <v>12</v>
      </c>
      <c r="F1412" s="7" t="s">
        <v>13</v>
      </c>
      <c r="G1412" s="7" t="s">
        <v>14</v>
      </c>
      <c r="H1412" s="7" t="s">
        <v>15</v>
      </c>
      <c r="I1412" s="7" t="s">
        <v>16</v>
      </c>
      <c r="J1412" s="7" t="s">
        <v>17</v>
      </c>
      <c r="L1412" s="1"/>
      <c r="M1412" s="1"/>
    </row>
    <row r="1413" spans="1:13" s="1" customFormat="1" x14ac:dyDescent="0.25">
      <c r="A1413" s="8">
        <v>2022</v>
      </c>
      <c r="B1413" s="8">
        <v>12</v>
      </c>
      <c r="C1413" s="18">
        <v>44896</v>
      </c>
      <c r="D1413" s="18">
        <v>44926</v>
      </c>
      <c r="E1413" s="8" t="s">
        <v>27</v>
      </c>
      <c r="F1413" s="12">
        <v>277.35000000000002</v>
      </c>
      <c r="G1413" s="12">
        <v>198.37</v>
      </c>
      <c r="H1413" s="12">
        <v>1.93</v>
      </c>
      <c r="I1413" s="12">
        <v>1.52</v>
      </c>
      <c r="J1413" s="15" t="s">
        <v>113</v>
      </c>
    </row>
    <row r="1414" spans="1:13" s="1" customFormat="1" x14ac:dyDescent="0.25">
      <c r="A1414" s="8">
        <v>2022</v>
      </c>
      <c r="B1414" s="8">
        <v>11</v>
      </c>
      <c r="C1414" s="18">
        <v>44866</v>
      </c>
      <c r="D1414" s="18">
        <v>44895</v>
      </c>
      <c r="E1414" s="8" t="s">
        <v>27</v>
      </c>
      <c r="F1414" s="12">
        <v>9.92</v>
      </c>
      <c r="G1414" s="12">
        <v>6.4</v>
      </c>
      <c r="H1414" s="12">
        <v>0.7</v>
      </c>
      <c r="I1414" s="12">
        <v>0.06</v>
      </c>
      <c r="J1414" s="15" t="s">
        <v>91</v>
      </c>
    </row>
    <row r="1415" spans="1:13" s="1" customFormat="1" x14ac:dyDescent="0.25">
      <c r="A1415" s="8">
        <v>2022</v>
      </c>
      <c r="B1415" s="8">
        <v>10</v>
      </c>
      <c r="C1415" s="18">
        <v>44835</v>
      </c>
      <c r="D1415" s="18">
        <v>44865</v>
      </c>
      <c r="E1415" s="8" t="s">
        <v>27</v>
      </c>
      <c r="F1415" s="12">
        <v>21.04</v>
      </c>
      <c r="G1415" s="12">
        <v>8.85</v>
      </c>
      <c r="H1415" s="12">
        <v>0.66</v>
      </c>
      <c r="I1415" s="12">
        <v>0.16</v>
      </c>
      <c r="J1415" s="15" t="s">
        <v>35</v>
      </c>
    </row>
    <row r="1416" spans="1:13" s="1" customFormat="1" x14ac:dyDescent="0.25">
      <c r="A1416" s="8">
        <v>2022</v>
      </c>
      <c r="B1416" s="8">
        <v>9</v>
      </c>
      <c r="C1416" s="18">
        <v>44805</v>
      </c>
      <c r="D1416" s="18">
        <v>44834</v>
      </c>
      <c r="E1416" s="8" t="s">
        <v>27</v>
      </c>
      <c r="F1416" s="12">
        <v>22.73</v>
      </c>
      <c r="G1416" s="12">
        <v>10.71</v>
      </c>
      <c r="H1416" s="12">
        <v>0.9</v>
      </c>
      <c r="I1416" s="12">
        <v>0.84</v>
      </c>
      <c r="J1416" s="15" t="s">
        <v>41</v>
      </c>
    </row>
    <row r="1417" spans="1:13" s="1" customFormat="1" x14ac:dyDescent="0.25">
      <c r="A1417" s="8">
        <v>2022</v>
      </c>
      <c r="B1417" s="8">
        <v>8</v>
      </c>
      <c r="C1417" s="18">
        <v>44774</v>
      </c>
      <c r="D1417" s="18">
        <v>44804</v>
      </c>
      <c r="E1417" s="8" t="s">
        <v>27</v>
      </c>
      <c r="F1417" s="12">
        <v>17.100000000000001</v>
      </c>
      <c r="G1417" s="12">
        <v>10.93</v>
      </c>
      <c r="H1417" s="12">
        <v>0.17</v>
      </c>
      <c r="I1417" s="12">
        <v>0.21</v>
      </c>
      <c r="J1417" s="15" t="s">
        <v>91</v>
      </c>
    </row>
    <row r="1418" spans="1:13" s="1" customFormat="1" x14ac:dyDescent="0.25">
      <c r="A1418" s="8">
        <v>2022</v>
      </c>
      <c r="B1418" s="8">
        <v>7</v>
      </c>
      <c r="C1418" s="18">
        <v>44743</v>
      </c>
      <c r="D1418" s="18">
        <v>44773</v>
      </c>
      <c r="E1418" s="8" t="s">
        <v>27</v>
      </c>
      <c r="F1418" s="12">
        <v>22.3</v>
      </c>
      <c r="G1418" s="12">
        <v>12.45</v>
      </c>
      <c r="H1418" s="12">
        <v>1.4</v>
      </c>
      <c r="I1418" s="12">
        <v>0.17</v>
      </c>
      <c r="J1418" s="15" t="s">
        <v>40</v>
      </c>
    </row>
    <row r="1419" spans="1:13" s="1" customFormat="1" x14ac:dyDescent="0.25">
      <c r="A1419" s="8">
        <v>2022</v>
      </c>
      <c r="B1419" s="8">
        <v>6</v>
      </c>
      <c r="C1419" s="18">
        <v>44713</v>
      </c>
      <c r="D1419" s="18">
        <v>44742</v>
      </c>
      <c r="E1419" s="8" t="s">
        <v>27</v>
      </c>
      <c r="F1419" s="12">
        <v>11.91</v>
      </c>
      <c r="G1419" s="12">
        <v>7.84</v>
      </c>
      <c r="H1419" s="12">
        <v>0.7</v>
      </c>
      <c r="I1419" s="12">
        <v>0.2</v>
      </c>
      <c r="J1419" s="15" t="s">
        <v>80</v>
      </c>
    </row>
    <row r="1420" spans="1:13" s="1" customFormat="1" x14ac:dyDescent="0.25">
      <c r="A1420" s="8">
        <v>2022</v>
      </c>
      <c r="B1420" s="8">
        <v>5</v>
      </c>
      <c r="C1420" s="18">
        <v>44682</v>
      </c>
      <c r="D1420" s="18">
        <v>44712</v>
      </c>
      <c r="E1420" s="8" t="s">
        <v>27</v>
      </c>
      <c r="F1420" s="12">
        <v>190.87</v>
      </c>
      <c r="G1420" s="12">
        <v>34.11</v>
      </c>
      <c r="H1420" s="12">
        <v>1.05</v>
      </c>
      <c r="I1420" s="12">
        <v>0.8</v>
      </c>
      <c r="J1420" s="15" t="s">
        <v>126</v>
      </c>
    </row>
    <row r="1421" spans="1:13" s="1" customFormat="1" x14ac:dyDescent="0.25">
      <c r="A1421" s="8">
        <v>2022</v>
      </c>
      <c r="B1421" s="8">
        <v>4</v>
      </c>
      <c r="C1421" s="18">
        <v>44652</v>
      </c>
      <c r="D1421" s="18">
        <v>44681</v>
      </c>
      <c r="E1421" s="8" t="s">
        <v>27</v>
      </c>
      <c r="F1421" s="12">
        <v>153.69</v>
      </c>
      <c r="G1421" s="12">
        <v>11.73</v>
      </c>
      <c r="H1421" s="12">
        <v>1.02</v>
      </c>
      <c r="I1421" s="12">
        <v>0.2</v>
      </c>
      <c r="J1421" s="15" t="s">
        <v>163</v>
      </c>
    </row>
    <row r="1422" spans="1:13" s="1" customFormat="1" x14ac:dyDescent="0.25">
      <c r="A1422" s="8">
        <v>2022</v>
      </c>
      <c r="B1422" s="8">
        <v>3</v>
      </c>
      <c r="C1422" s="18">
        <v>44621</v>
      </c>
      <c r="D1422" s="18">
        <v>44651</v>
      </c>
      <c r="E1422" s="8" t="s">
        <v>27</v>
      </c>
      <c r="F1422" s="12">
        <v>96.12</v>
      </c>
      <c r="G1422" s="12">
        <v>63.53</v>
      </c>
      <c r="H1422" s="12">
        <v>0.82</v>
      </c>
      <c r="I1422" s="12">
        <v>0.76</v>
      </c>
      <c r="J1422" s="15" t="s">
        <v>80</v>
      </c>
    </row>
    <row r="1423" spans="1:13" s="1" customFormat="1" x14ac:dyDescent="0.25">
      <c r="A1423" s="8">
        <v>2022</v>
      </c>
      <c r="B1423" s="8">
        <v>2</v>
      </c>
      <c r="C1423" s="18">
        <v>44593</v>
      </c>
      <c r="D1423" s="18">
        <v>44620</v>
      </c>
      <c r="E1423" s="8" t="s">
        <v>27</v>
      </c>
      <c r="F1423" s="12">
        <v>235.81</v>
      </c>
      <c r="G1423" s="12">
        <v>183.53</v>
      </c>
      <c r="H1423" s="12">
        <v>1.66</v>
      </c>
      <c r="I1423" s="12">
        <v>1.08</v>
      </c>
      <c r="J1423" s="15" t="s">
        <v>69</v>
      </c>
    </row>
    <row r="1424" spans="1:13" s="1" customFormat="1" x14ac:dyDescent="0.25">
      <c r="A1424" s="8">
        <v>2023</v>
      </c>
      <c r="B1424" s="8">
        <v>1</v>
      </c>
      <c r="C1424" s="18">
        <v>44927</v>
      </c>
      <c r="D1424" s="18">
        <v>44957</v>
      </c>
      <c r="E1424" s="8" t="s">
        <v>27</v>
      </c>
      <c r="F1424" s="12">
        <v>440.44</v>
      </c>
      <c r="G1424" s="12">
        <v>324.8</v>
      </c>
      <c r="H1424" s="12">
        <v>1.36</v>
      </c>
      <c r="I1424" s="12">
        <v>1.39</v>
      </c>
      <c r="J1424" s="15" t="s">
        <v>113</v>
      </c>
      <c r="L1424"/>
      <c r="M1424"/>
    </row>
    <row r="1425" spans="1:13" x14ac:dyDescent="0.25">
      <c r="A1425" s="9" t="s">
        <v>18</v>
      </c>
      <c r="B1425" s="9"/>
      <c r="C1425" s="9"/>
      <c r="D1425" s="10"/>
      <c r="E1425" s="10"/>
      <c r="F1425" s="13">
        <f>SUM(F1413:F1424)</f>
        <v>1499.2800000000002</v>
      </c>
      <c r="G1425" s="13">
        <f>SUM(G1413:G1424)</f>
        <v>873.25</v>
      </c>
      <c r="H1425" s="13">
        <f>MAX(H1413:H1424)</f>
        <v>1.93</v>
      </c>
      <c r="I1425" s="13">
        <f>MAX(I1413:I1424)</f>
        <v>1.52</v>
      </c>
      <c r="J1425" s="14" t="s">
        <v>66</v>
      </c>
    </row>
    <row r="1429" spans="1:13" x14ac:dyDescent="0.25">
      <c r="B1429" s="2" t="s">
        <v>19</v>
      </c>
      <c r="H1429" s="3" t="s">
        <v>0</v>
      </c>
      <c r="I1429" s="4" t="s">
        <v>23</v>
      </c>
    </row>
    <row r="1430" spans="1:13" x14ac:dyDescent="0.25">
      <c r="B1430" s="2" t="s">
        <v>20</v>
      </c>
      <c r="G1430" s="5" t="s">
        <v>1</v>
      </c>
      <c r="H1430" s="3" t="s">
        <v>2</v>
      </c>
      <c r="I1430" s="4">
        <v>1</v>
      </c>
    </row>
    <row r="1431" spans="1:13" ht="15" customHeight="1" x14ac:dyDescent="0.25">
      <c r="A1431" s="36"/>
      <c r="B1431" s="36"/>
      <c r="C1431" s="36"/>
      <c r="D1431" s="36"/>
      <c r="E1431" s="36"/>
      <c r="F1431" s="36"/>
      <c r="G1431" s="6"/>
      <c r="H1431" s="3" t="s">
        <v>3</v>
      </c>
      <c r="I1431" s="4" t="s">
        <v>4</v>
      </c>
    </row>
    <row r="1432" spans="1:13" x14ac:dyDescent="0.25">
      <c r="A1432" s="36" t="s">
        <v>21</v>
      </c>
      <c r="B1432" s="36"/>
      <c r="C1432" s="36"/>
      <c r="D1432" s="36"/>
      <c r="E1432" s="36"/>
      <c r="F1432" s="36"/>
      <c r="G1432" s="37" t="s">
        <v>22</v>
      </c>
      <c r="H1432" s="37"/>
      <c r="I1432" s="37"/>
      <c r="J1432" s="37"/>
    </row>
    <row r="1433" spans="1:13" x14ac:dyDescent="0.25">
      <c r="A1433" s="17" t="s">
        <v>5</v>
      </c>
      <c r="C1433">
        <v>2300058232</v>
      </c>
    </row>
    <row r="1434" spans="1:13" x14ac:dyDescent="0.25">
      <c r="A1434" s="35" t="s">
        <v>6</v>
      </c>
      <c r="B1434" s="35"/>
      <c r="C1434" s="16" t="s">
        <v>228</v>
      </c>
      <c r="D1434" s="38" t="s">
        <v>148</v>
      </c>
      <c r="E1434" s="38"/>
      <c r="F1434" s="38"/>
      <c r="G1434" s="3" t="s">
        <v>26</v>
      </c>
      <c r="H1434" s="4"/>
      <c r="I1434" s="11" t="s">
        <v>7</v>
      </c>
      <c r="J1434">
        <v>5.75</v>
      </c>
    </row>
    <row r="1435" spans="1:13" x14ac:dyDescent="0.25">
      <c r="A1435" s="7" t="s">
        <v>8</v>
      </c>
      <c r="B1435" s="7" t="s">
        <v>9</v>
      </c>
      <c r="C1435" s="7" t="s">
        <v>10</v>
      </c>
      <c r="D1435" s="7" t="s">
        <v>11</v>
      </c>
      <c r="E1435" s="7" t="s">
        <v>12</v>
      </c>
      <c r="F1435" s="7" t="s">
        <v>13</v>
      </c>
      <c r="G1435" s="7" t="s">
        <v>14</v>
      </c>
      <c r="H1435" s="7" t="s">
        <v>15</v>
      </c>
      <c r="I1435" s="7" t="s">
        <v>16</v>
      </c>
      <c r="J1435" s="7" t="s">
        <v>17</v>
      </c>
      <c r="L1435" s="1"/>
      <c r="M1435" s="1"/>
    </row>
    <row r="1436" spans="1:13" s="1" customFormat="1" x14ac:dyDescent="0.25">
      <c r="A1436" s="8">
        <v>2022</v>
      </c>
      <c r="B1436" s="8">
        <v>12</v>
      </c>
      <c r="C1436" s="18">
        <v>44896</v>
      </c>
      <c r="D1436" s="18">
        <v>44926</v>
      </c>
      <c r="E1436" s="8" t="s">
        <v>27</v>
      </c>
      <c r="F1436" s="12">
        <v>2.4900000000000002</v>
      </c>
      <c r="G1436" s="12">
        <v>0.03</v>
      </c>
      <c r="H1436" s="12">
        <v>0.12</v>
      </c>
      <c r="I1436" s="12">
        <v>0.04</v>
      </c>
      <c r="J1436" s="15" t="s">
        <v>51</v>
      </c>
    </row>
    <row r="1437" spans="1:13" s="1" customFormat="1" x14ac:dyDescent="0.25">
      <c r="A1437" s="8">
        <v>2022</v>
      </c>
      <c r="B1437" s="8">
        <v>11</v>
      </c>
      <c r="C1437" s="18">
        <v>44866</v>
      </c>
      <c r="D1437" s="18">
        <v>44895</v>
      </c>
      <c r="E1437" s="8" t="s">
        <v>27</v>
      </c>
      <c r="F1437" s="12">
        <v>3.36</v>
      </c>
      <c r="G1437" s="12">
        <v>7.0000000000000007E-2</v>
      </c>
      <c r="H1437" s="12">
        <v>0.12</v>
      </c>
      <c r="I1437" s="12">
        <v>0.08</v>
      </c>
      <c r="J1437" s="15" t="s">
        <v>60</v>
      </c>
    </row>
    <row r="1438" spans="1:13" s="1" customFormat="1" x14ac:dyDescent="0.25">
      <c r="A1438" s="8">
        <v>2022</v>
      </c>
      <c r="B1438" s="8">
        <v>10</v>
      </c>
      <c r="C1438" s="18">
        <v>44835</v>
      </c>
      <c r="D1438" s="18">
        <v>44865</v>
      </c>
      <c r="E1438" s="8" t="s">
        <v>27</v>
      </c>
      <c r="F1438" s="12">
        <v>4.01</v>
      </c>
      <c r="G1438" s="12">
        <v>0.48</v>
      </c>
      <c r="H1438" s="12">
        <v>0.12</v>
      </c>
      <c r="I1438" s="12">
        <v>0.12</v>
      </c>
      <c r="J1438" s="15" t="s">
        <v>47</v>
      </c>
    </row>
    <row r="1439" spans="1:13" s="1" customFormat="1" x14ac:dyDescent="0.25">
      <c r="A1439" s="8">
        <v>2022</v>
      </c>
      <c r="B1439" s="8">
        <v>9</v>
      </c>
      <c r="C1439" s="18">
        <v>44805</v>
      </c>
      <c r="D1439" s="18">
        <v>44834</v>
      </c>
      <c r="E1439" s="8" t="s">
        <v>27</v>
      </c>
      <c r="F1439" s="12">
        <v>4.2699999999999996</v>
      </c>
      <c r="G1439" s="12">
        <v>1.1000000000000001</v>
      </c>
      <c r="H1439" s="12">
        <v>0.12</v>
      </c>
      <c r="I1439" s="12">
        <v>0.12</v>
      </c>
      <c r="J1439" s="15" t="s">
        <v>66</v>
      </c>
    </row>
    <row r="1440" spans="1:13" s="1" customFormat="1" x14ac:dyDescent="0.25">
      <c r="A1440" s="8">
        <v>2022</v>
      </c>
      <c r="B1440" s="8">
        <v>8</v>
      </c>
      <c r="C1440" s="18">
        <v>44774</v>
      </c>
      <c r="D1440" s="18">
        <v>44804</v>
      </c>
      <c r="E1440" s="8" t="s">
        <v>27</v>
      </c>
      <c r="F1440" s="12">
        <v>3.05</v>
      </c>
      <c r="G1440" s="12">
        <v>0.16</v>
      </c>
      <c r="H1440" s="12">
        <v>0.12</v>
      </c>
      <c r="I1440" s="12">
        <v>0.12</v>
      </c>
      <c r="J1440" s="15" t="s">
        <v>30</v>
      </c>
    </row>
    <row r="1441" spans="1:13" s="1" customFormat="1" x14ac:dyDescent="0.25">
      <c r="A1441" s="8">
        <v>2022</v>
      </c>
      <c r="B1441" s="8">
        <v>7</v>
      </c>
      <c r="C1441" s="18">
        <v>44743</v>
      </c>
      <c r="D1441" s="18">
        <v>44773</v>
      </c>
      <c r="E1441" s="8" t="s">
        <v>27</v>
      </c>
      <c r="F1441" s="12">
        <v>3.46</v>
      </c>
      <c r="G1441" s="12">
        <v>0.22</v>
      </c>
      <c r="H1441" s="12">
        <v>0.12</v>
      </c>
      <c r="I1441" s="12">
        <v>0.12</v>
      </c>
      <c r="J1441" s="15" t="s">
        <v>46</v>
      </c>
    </row>
    <row r="1442" spans="1:13" s="1" customFormat="1" x14ac:dyDescent="0.25">
      <c r="A1442" s="8">
        <v>2022</v>
      </c>
      <c r="B1442" s="8">
        <v>6</v>
      </c>
      <c r="C1442" s="18">
        <v>44713</v>
      </c>
      <c r="D1442" s="18">
        <v>44742</v>
      </c>
      <c r="E1442" s="8" t="s">
        <v>27</v>
      </c>
      <c r="F1442" s="12">
        <v>7.33</v>
      </c>
      <c r="G1442" s="12">
        <v>0.73</v>
      </c>
      <c r="H1442" s="12">
        <v>0.12</v>
      </c>
      <c r="I1442" s="12">
        <v>7.0000000000000007E-2</v>
      </c>
      <c r="J1442" s="15" t="s">
        <v>100</v>
      </c>
    </row>
    <row r="1443" spans="1:13" s="1" customFormat="1" x14ac:dyDescent="0.25">
      <c r="A1443" s="8">
        <v>2022</v>
      </c>
      <c r="B1443" s="8">
        <v>5</v>
      </c>
      <c r="C1443" s="18">
        <v>44682</v>
      </c>
      <c r="D1443" s="18">
        <v>44712</v>
      </c>
      <c r="E1443" s="8" t="s">
        <v>27</v>
      </c>
      <c r="F1443" s="12">
        <v>6.08</v>
      </c>
      <c r="G1443" s="12">
        <v>0.63</v>
      </c>
      <c r="H1443" s="12">
        <v>0.12</v>
      </c>
      <c r="I1443" s="12">
        <v>0.1</v>
      </c>
      <c r="J1443" s="15" t="s">
        <v>100</v>
      </c>
    </row>
    <row r="1444" spans="1:13" s="1" customFormat="1" x14ac:dyDescent="0.25">
      <c r="A1444" s="8">
        <v>2022</v>
      </c>
      <c r="B1444" s="8">
        <v>4</v>
      </c>
      <c r="C1444" s="18">
        <v>44652</v>
      </c>
      <c r="D1444" s="18">
        <v>44681</v>
      </c>
      <c r="E1444" s="8" t="s">
        <v>27</v>
      </c>
      <c r="F1444" s="12">
        <v>3.73</v>
      </c>
      <c r="G1444" s="12">
        <v>0.54</v>
      </c>
      <c r="H1444" s="12">
        <v>0.12</v>
      </c>
      <c r="I1444" s="12">
        <v>0.09</v>
      </c>
      <c r="J1444" s="15" t="s">
        <v>85</v>
      </c>
    </row>
    <row r="1445" spans="1:13" s="1" customFormat="1" x14ac:dyDescent="0.25">
      <c r="A1445" s="8">
        <v>2022</v>
      </c>
      <c r="B1445" s="8">
        <v>3</v>
      </c>
      <c r="C1445" s="18">
        <v>44621</v>
      </c>
      <c r="D1445" s="18">
        <v>44651</v>
      </c>
      <c r="E1445" s="8" t="s">
        <v>27</v>
      </c>
      <c r="F1445" s="12">
        <v>2.95</v>
      </c>
      <c r="G1445" s="12">
        <v>0.44</v>
      </c>
      <c r="H1445" s="12">
        <v>0.12</v>
      </c>
      <c r="I1445" s="12">
        <v>0.12</v>
      </c>
      <c r="J1445" s="15" t="s">
        <v>85</v>
      </c>
    </row>
    <row r="1446" spans="1:13" s="1" customFormat="1" x14ac:dyDescent="0.25">
      <c r="A1446" s="8">
        <v>2022</v>
      </c>
      <c r="B1446" s="8">
        <v>2</v>
      </c>
      <c r="C1446" s="18">
        <v>44593</v>
      </c>
      <c r="D1446" s="18">
        <v>44620</v>
      </c>
      <c r="E1446" s="8" t="s">
        <v>27</v>
      </c>
      <c r="F1446" s="12">
        <v>2.52</v>
      </c>
      <c r="G1446" s="12">
        <v>0.24</v>
      </c>
      <c r="H1446" s="12">
        <v>0.12</v>
      </c>
      <c r="I1446" s="12">
        <v>0.04</v>
      </c>
      <c r="J1446" s="15" t="s">
        <v>100</v>
      </c>
    </row>
    <row r="1447" spans="1:13" s="1" customFormat="1" x14ac:dyDescent="0.25">
      <c r="A1447" s="8">
        <v>2023</v>
      </c>
      <c r="B1447" s="8">
        <v>1</v>
      </c>
      <c r="C1447" s="18">
        <v>44927</v>
      </c>
      <c r="D1447" s="18">
        <v>44957</v>
      </c>
      <c r="E1447" s="8" t="s">
        <v>27</v>
      </c>
      <c r="F1447" s="12">
        <v>1.92</v>
      </c>
      <c r="G1447" s="12">
        <v>0.02</v>
      </c>
      <c r="H1447" s="12">
        <v>0.12</v>
      </c>
      <c r="I1447" s="12">
        <v>0.04</v>
      </c>
      <c r="J1447" s="15" t="s">
        <v>51</v>
      </c>
      <c r="L1447"/>
      <c r="M1447"/>
    </row>
    <row r="1448" spans="1:13" x14ac:dyDescent="0.25">
      <c r="A1448" s="9" t="s">
        <v>18</v>
      </c>
      <c r="B1448" s="9"/>
      <c r="C1448" s="9"/>
      <c r="D1448" s="10"/>
      <c r="E1448" s="10"/>
      <c r="F1448" s="13">
        <f>SUM(F1436:F1447)</f>
        <v>45.17</v>
      </c>
      <c r="G1448" s="13">
        <f>SUM(G1436:G1447)</f>
        <v>4.66</v>
      </c>
      <c r="H1448" s="13">
        <f>MAX(H1436:H1447)</f>
        <v>0.12</v>
      </c>
      <c r="I1448" s="13">
        <f>MAX(I1436:I1447)</f>
        <v>0.12</v>
      </c>
      <c r="J1448" s="14" t="s">
        <v>66</v>
      </c>
    </row>
    <row r="1452" spans="1:13" x14ac:dyDescent="0.25">
      <c r="B1452" s="2" t="s">
        <v>19</v>
      </c>
      <c r="H1452" s="3" t="s">
        <v>0</v>
      </c>
      <c r="I1452" s="4" t="s">
        <v>23</v>
      </c>
    </row>
    <row r="1453" spans="1:13" x14ac:dyDescent="0.25">
      <c r="B1453" s="2" t="s">
        <v>20</v>
      </c>
      <c r="G1453" s="5" t="s">
        <v>1</v>
      </c>
      <c r="H1453" s="3" t="s">
        <v>2</v>
      </c>
      <c r="I1453" s="4">
        <v>1</v>
      </c>
    </row>
    <row r="1454" spans="1:13" ht="15" customHeight="1" x14ac:dyDescent="0.25">
      <c r="A1454" s="36"/>
      <c r="B1454" s="36"/>
      <c r="C1454" s="36"/>
      <c r="D1454" s="36"/>
      <c r="E1454" s="36"/>
      <c r="F1454" s="36"/>
      <c r="G1454" s="6"/>
      <c r="H1454" s="3" t="s">
        <v>3</v>
      </c>
      <c r="I1454" s="4" t="s">
        <v>4</v>
      </c>
    </row>
    <row r="1455" spans="1:13" x14ac:dyDescent="0.25">
      <c r="A1455" s="36" t="s">
        <v>21</v>
      </c>
      <c r="B1455" s="36"/>
      <c r="C1455" s="36"/>
      <c r="D1455" s="36"/>
      <c r="E1455" s="36"/>
      <c r="F1455" s="36"/>
      <c r="G1455" s="37" t="s">
        <v>22</v>
      </c>
      <c r="H1455" s="37"/>
      <c r="I1455" s="37"/>
      <c r="J1455" s="37"/>
    </row>
    <row r="1456" spans="1:13" x14ac:dyDescent="0.25">
      <c r="A1456" s="17" t="s">
        <v>5</v>
      </c>
      <c r="C1456">
        <v>2300058254</v>
      </c>
    </row>
    <row r="1457" spans="1:13" x14ac:dyDescent="0.25">
      <c r="A1457" s="35" t="s">
        <v>6</v>
      </c>
      <c r="B1457" s="35"/>
      <c r="C1457" s="16" t="s">
        <v>229</v>
      </c>
      <c r="D1457" s="38" t="s">
        <v>54</v>
      </c>
      <c r="E1457" s="38"/>
      <c r="F1457" s="38"/>
      <c r="G1457" s="3" t="s">
        <v>26</v>
      </c>
      <c r="H1457" s="4"/>
      <c r="I1457" s="11" t="s">
        <v>7</v>
      </c>
      <c r="J1457">
        <v>211.7</v>
      </c>
    </row>
    <row r="1458" spans="1:13" x14ac:dyDescent="0.25">
      <c r="A1458" s="7" t="s">
        <v>8</v>
      </c>
      <c r="B1458" s="7" t="s">
        <v>9</v>
      </c>
      <c r="C1458" s="7" t="s">
        <v>10</v>
      </c>
      <c r="D1458" s="7" t="s">
        <v>11</v>
      </c>
      <c r="E1458" s="7" t="s">
        <v>12</v>
      </c>
      <c r="F1458" s="7" t="s">
        <v>13</v>
      </c>
      <c r="G1458" s="7" t="s">
        <v>14</v>
      </c>
      <c r="H1458" s="7" t="s">
        <v>15</v>
      </c>
      <c r="I1458" s="7" t="s">
        <v>16</v>
      </c>
      <c r="J1458" s="7" t="s">
        <v>17</v>
      </c>
      <c r="L1458" s="1"/>
      <c r="M1458" s="1"/>
    </row>
    <row r="1459" spans="1:13" s="1" customFormat="1" x14ac:dyDescent="0.25">
      <c r="A1459" s="8">
        <v>2022</v>
      </c>
      <c r="B1459" s="8">
        <v>12</v>
      </c>
      <c r="C1459" s="18">
        <v>44896</v>
      </c>
      <c r="D1459" s="18">
        <v>44926</v>
      </c>
      <c r="E1459" s="8" t="s">
        <v>145</v>
      </c>
      <c r="F1459" s="12">
        <v>33029.919999999998</v>
      </c>
      <c r="G1459" s="12">
        <v>18842.689999999999</v>
      </c>
      <c r="H1459" s="12">
        <v>132.58000000000001</v>
      </c>
      <c r="I1459" s="12">
        <v>132.86000000000001</v>
      </c>
      <c r="J1459" s="15" t="s">
        <v>40</v>
      </c>
    </row>
    <row r="1460" spans="1:13" s="1" customFormat="1" x14ac:dyDescent="0.25">
      <c r="A1460" s="8">
        <v>2022</v>
      </c>
      <c r="B1460" s="8">
        <v>11</v>
      </c>
      <c r="C1460" s="18">
        <v>44866</v>
      </c>
      <c r="D1460" s="18">
        <v>44895</v>
      </c>
      <c r="E1460" s="8" t="s">
        <v>145</v>
      </c>
      <c r="F1460" s="12">
        <v>28424.34</v>
      </c>
      <c r="G1460" s="12">
        <v>15495.94</v>
      </c>
      <c r="H1460" s="12">
        <v>127.4</v>
      </c>
      <c r="I1460" s="12">
        <v>125.91</v>
      </c>
      <c r="J1460" s="15" t="s">
        <v>56</v>
      </c>
    </row>
    <row r="1461" spans="1:13" s="1" customFormat="1" x14ac:dyDescent="0.25">
      <c r="A1461" s="8">
        <v>2022</v>
      </c>
      <c r="B1461" s="8">
        <v>10</v>
      </c>
      <c r="C1461" s="18">
        <v>44835</v>
      </c>
      <c r="D1461" s="18">
        <v>44865</v>
      </c>
      <c r="E1461" s="8" t="s">
        <v>145</v>
      </c>
      <c r="F1461" s="12">
        <v>26168.18</v>
      </c>
      <c r="G1461" s="12">
        <v>17655.150000000001</v>
      </c>
      <c r="H1461" s="12">
        <v>108.41</v>
      </c>
      <c r="I1461" s="12">
        <v>112.65</v>
      </c>
      <c r="J1461" s="15" t="s">
        <v>80</v>
      </c>
    </row>
    <row r="1462" spans="1:13" s="1" customFormat="1" x14ac:dyDescent="0.25">
      <c r="A1462" s="8">
        <v>2022</v>
      </c>
      <c r="B1462" s="8">
        <v>9</v>
      </c>
      <c r="C1462" s="18">
        <v>44805</v>
      </c>
      <c r="D1462" s="18">
        <v>44834</v>
      </c>
      <c r="E1462" s="8" t="s">
        <v>145</v>
      </c>
      <c r="F1462" s="12">
        <v>28203.18</v>
      </c>
      <c r="G1462" s="12">
        <v>18694.099999999999</v>
      </c>
      <c r="H1462" s="12">
        <v>132.5</v>
      </c>
      <c r="I1462" s="12">
        <v>137.69</v>
      </c>
      <c r="J1462" s="15" t="s">
        <v>80</v>
      </c>
    </row>
    <row r="1463" spans="1:13" s="1" customFormat="1" x14ac:dyDescent="0.25">
      <c r="A1463" s="8">
        <v>2022</v>
      </c>
      <c r="B1463" s="8">
        <v>8</v>
      </c>
      <c r="C1463" s="18">
        <v>44774</v>
      </c>
      <c r="D1463" s="18">
        <v>44804</v>
      </c>
      <c r="E1463" s="8" t="s">
        <v>145</v>
      </c>
      <c r="F1463" s="12">
        <v>38868.57</v>
      </c>
      <c r="G1463" s="12">
        <v>23687.59</v>
      </c>
      <c r="H1463" s="12">
        <v>156.06</v>
      </c>
      <c r="I1463" s="12">
        <v>145.46</v>
      </c>
      <c r="J1463" s="15" t="s">
        <v>37</v>
      </c>
    </row>
    <row r="1464" spans="1:13" s="1" customFormat="1" x14ac:dyDescent="0.25">
      <c r="A1464" s="8">
        <v>2022</v>
      </c>
      <c r="B1464" s="8">
        <v>7</v>
      </c>
      <c r="C1464" s="18">
        <v>44743</v>
      </c>
      <c r="D1464" s="18">
        <v>44773</v>
      </c>
      <c r="E1464" s="8" t="s">
        <v>145</v>
      </c>
      <c r="F1464" s="12">
        <v>44632.45</v>
      </c>
      <c r="G1464" s="12">
        <v>26864.46</v>
      </c>
      <c r="H1464" s="12">
        <v>171.99</v>
      </c>
      <c r="I1464" s="12">
        <v>158.34</v>
      </c>
      <c r="J1464" s="15" t="s">
        <v>37</v>
      </c>
    </row>
    <row r="1465" spans="1:13" s="1" customFormat="1" x14ac:dyDescent="0.25">
      <c r="A1465" s="8">
        <v>2022</v>
      </c>
      <c r="B1465" s="8">
        <v>6</v>
      </c>
      <c r="C1465" s="18">
        <v>44713</v>
      </c>
      <c r="D1465" s="18">
        <v>44742</v>
      </c>
      <c r="E1465" s="8" t="s">
        <v>145</v>
      </c>
      <c r="F1465" s="12">
        <v>40782.9</v>
      </c>
      <c r="G1465" s="12">
        <v>25625.98</v>
      </c>
      <c r="H1465" s="12">
        <v>162.44</v>
      </c>
      <c r="I1465" s="12">
        <v>152.01</v>
      </c>
      <c r="J1465" s="15" t="s">
        <v>91</v>
      </c>
    </row>
    <row r="1466" spans="1:13" s="1" customFormat="1" x14ac:dyDescent="0.25">
      <c r="A1466" s="8">
        <v>2022</v>
      </c>
      <c r="B1466" s="8">
        <v>5</v>
      </c>
      <c r="C1466" s="18">
        <v>44682</v>
      </c>
      <c r="D1466" s="18">
        <v>44712</v>
      </c>
      <c r="E1466" s="8" t="s">
        <v>145</v>
      </c>
      <c r="F1466" s="12">
        <v>35830.160000000003</v>
      </c>
      <c r="G1466" s="12">
        <v>24397.97</v>
      </c>
      <c r="H1466" s="12">
        <v>152.1</v>
      </c>
      <c r="I1466" s="12">
        <v>141.21</v>
      </c>
      <c r="J1466" s="15" t="s">
        <v>29</v>
      </c>
    </row>
    <row r="1467" spans="1:13" s="1" customFormat="1" x14ac:dyDescent="0.25">
      <c r="A1467" s="8">
        <v>2022</v>
      </c>
      <c r="B1467" s="8">
        <v>4</v>
      </c>
      <c r="C1467" s="18">
        <v>44652</v>
      </c>
      <c r="D1467" s="18">
        <v>44681</v>
      </c>
      <c r="E1467" s="8" t="s">
        <v>145</v>
      </c>
      <c r="F1467" s="12">
        <v>32476.75</v>
      </c>
      <c r="G1467" s="12">
        <v>23734.42</v>
      </c>
      <c r="H1467" s="12">
        <v>139.88</v>
      </c>
      <c r="I1467" s="12">
        <v>143.26</v>
      </c>
      <c r="J1467" s="15" t="s">
        <v>113</v>
      </c>
    </row>
    <row r="1468" spans="1:13" s="1" customFormat="1" x14ac:dyDescent="0.25">
      <c r="A1468" s="8">
        <v>2022</v>
      </c>
      <c r="B1468" s="8">
        <v>3</v>
      </c>
      <c r="C1468" s="18">
        <v>44621</v>
      </c>
      <c r="D1468" s="18">
        <v>44651</v>
      </c>
      <c r="E1468" s="8" t="s">
        <v>145</v>
      </c>
      <c r="F1468" s="12">
        <v>34555.1</v>
      </c>
      <c r="G1468" s="12">
        <v>23434.58</v>
      </c>
      <c r="H1468" s="12">
        <v>130.66</v>
      </c>
      <c r="I1468" s="12">
        <v>136.28</v>
      </c>
      <c r="J1468" s="15" t="s">
        <v>80</v>
      </c>
    </row>
    <row r="1469" spans="1:13" s="1" customFormat="1" x14ac:dyDescent="0.25">
      <c r="A1469" s="8">
        <v>2022</v>
      </c>
      <c r="B1469" s="8">
        <v>2</v>
      </c>
      <c r="C1469" s="18">
        <v>44593</v>
      </c>
      <c r="D1469" s="18">
        <v>44620</v>
      </c>
      <c r="E1469" s="8" t="s">
        <v>145</v>
      </c>
      <c r="F1469" s="12">
        <v>32971.519999999997</v>
      </c>
      <c r="G1469" s="12">
        <v>21612.15</v>
      </c>
      <c r="H1469" s="12">
        <v>136.04</v>
      </c>
      <c r="I1469" s="12">
        <v>137.97999999999999</v>
      </c>
      <c r="J1469" s="15" t="s">
        <v>80</v>
      </c>
    </row>
    <row r="1470" spans="1:13" s="1" customFormat="1" x14ac:dyDescent="0.25">
      <c r="A1470" s="8">
        <v>2023</v>
      </c>
      <c r="B1470" s="8">
        <v>1</v>
      </c>
      <c r="C1470" s="18">
        <v>44927</v>
      </c>
      <c r="D1470" s="18">
        <v>44957</v>
      </c>
      <c r="E1470" s="8" t="s">
        <v>145</v>
      </c>
      <c r="F1470" s="12">
        <v>33332.25</v>
      </c>
      <c r="G1470" s="12">
        <v>20482.16</v>
      </c>
      <c r="H1470" s="12">
        <v>126.74</v>
      </c>
      <c r="I1470" s="12">
        <v>124.05</v>
      </c>
      <c r="J1470" s="15" t="s">
        <v>37</v>
      </c>
      <c r="L1470"/>
      <c r="M1470"/>
    </row>
    <row r="1471" spans="1:13" x14ac:dyDescent="0.25">
      <c r="A1471" s="9" t="s">
        <v>18</v>
      </c>
      <c r="B1471" s="9"/>
      <c r="C1471" s="9"/>
      <c r="D1471" s="10"/>
      <c r="E1471" s="10"/>
      <c r="F1471" s="22">
        <f>SUM(F1459:F1470)</f>
        <v>409275.32</v>
      </c>
      <c r="G1471" s="22">
        <f>SUM(G1459:G1470)</f>
        <v>260527.19</v>
      </c>
      <c r="H1471" s="13">
        <f>MAX(H1459:H1470)</f>
        <v>171.99</v>
      </c>
      <c r="I1471" s="13">
        <f>MAX(I1459:I1470)</f>
        <v>158.34</v>
      </c>
      <c r="J1471" s="14" t="s">
        <v>66</v>
      </c>
    </row>
    <row r="1475" spans="1:13" x14ac:dyDescent="0.25">
      <c r="B1475" s="2" t="s">
        <v>19</v>
      </c>
      <c r="H1475" s="3" t="s">
        <v>0</v>
      </c>
      <c r="I1475" s="4" t="s">
        <v>23</v>
      </c>
    </row>
    <row r="1476" spans="1:13" x14ac:dyDescent="0.25">
      <c r="B1476" s="2" t="s">
        <v>20</v>
      </c>
      <c r="G1476" s="5" t="s">
        <v>1</v>
      </c>
      <c r="H1476" s="3" t="s">
        <v>2</v>
      </c>
      <c r="I1476" s="4">
        <v>1</v>
      </c>
    </row>
    <row r="1477" spans="1:13" ht="15" customHeight="1" x14ac:dyDescent="0.25">
      <c r="A1477" s="36"/>
      <c r="B1477" s="36"/>
      <c r="C1477" s="36"/>
      <c r="D1477" s="36"/>
      <c r="E1477" s="36"/>
      <c r="F1477" s="36"/>
      <c r="G1477" s="6"/>
      <c r="H1477" s="3" t="s">
        <v>3</v>
      </c>
      <c r="I1477" s="4" t="s">
        <v>4</v>
      </c>
    </row>
    <row r="1478" spans="1:13" x14ac:dyDescent="0.25">
      <c r="A1478" s="36" t="s">
        <v>230</v>
      </c>
      <c r="B1478" s="36"/>
      <c r="C1478" s="36"/>
      <c r="D1478" s="36"/>
      <c r="E1478" s="36"/>
      <c r="F1478" s="36"/>
      <c r="G1478" s="37" t="s">
        <v>22</v>
      </c>
      <c r="H1478" s="37"/>
      <c r="I1478" s="37"/>
      <c r="J1478" s="37"/>
    </row>
    <row r="1479" spans="1:13" x14ac:dyDescent="0.25">
      <c r="A1479" s="17" t="s">
        <v>5</v>
      </c>
      <c r="C1479">
        <v>2300062021</v>
      </c>
    </row>
    <row r="1480" spans="1:13" x14ac:dyDescent="0.25">
      <c r="A1480" s="35" t="s">
        <v>6</v>
      </c>
      <c r="B1480" s="35"/>
      <c r="C1480" s="16" t="s">
        <v>231</v>
      </c>
      <c r="D1480" s="38" t="s">
        <v>232</v>
      </c>
      <c r="E1480" s="38"/>
      <c r="F1480" s="38"/>
      <c r="G1480" s="3" t="s">
        <v>79</v>
      </c>
      <c r="H1480" s="4"/>
      <c r="I1480" s="11" t="s">
        <v>7</v>
      </c>
      <c r="J1480">
        <v>7.36</v>
      </c>
    </row>
    <row r="1481" spans="1:13" x14ac:dyDescent="0.25">
      <c r="A1481" s="7" t="s">
        <v>8</v>
      </c>
      <c r="B1481" s="7" t="s">
        <v>9</v>
      </c>
      <c r="C1481" s="7" t="s">
        <v>10</v>
      </c>
      <c r="D1481" s="7" t="s">
        <v>11</v>
      </c>
      <c r="E1481" s="7" t="s">
        <v>12</v>
      </c>
      <c r="F1481" s="7" t="s">
        <v>13</v>
      </c>
      <c r="G1481" s="7" t="s">
        <v>14</v>
      </c>
      <c r="H1481" s="7" t="s">
        <v>15</v>
      </c>
      <c r="I1481" s="7" t="s">
        <v>16</v>
      </c>
      <c r="J1481" s="7" t="s">
        <v>17</v>
      </c>
      <c r="L1481" s="1"/>
      <c r="M1481" s="1"/>
    </row>
    <row r="1482" spans="1:13" s="1" customFormat="1" x14ac:dyDescent="0.25">
      <c r="A1482" s="8">
        <v>2022</v>
      </c>
      <c r="B1482" s="8">
        <v>12</v>
      </c>
      <c r="C1482" s="18">
        <v>44896</v>
      </c>
      <c r="D1482" s="18">
        <v>44926</v>
      </c>
      <c r="E1482" s="8" t="s">
        <v>27</v>
      </c>
      <c r="F1482" s="12">
        <v>868</v>
      </c>
      <c r="G1482" s="12">
        <v>600.76</v>
      </c>
      <c r="H1482" s="12">
        <v>0</v>
      </c>
      <c r="I1482" s="12">
        <v>0</v>
      </c>
      <c r="J1482" s="15" t="s">
        <v>29</v>
      </c>
    </row>
    <row r="1483" spans="1:13" s="1" customFormat="1" x14ac:dyDescent="0.25">
      <c r="A1483" s="8">
        <v>2022</v>
      </c>
      <c r="B1483" s="8">
        <v>11</v>
      </c>
      <c r="C1483" s="18">
        <v>44866</v>
      </c>
      <c r="D1483" s="18">
        <v>44895</v>
      </c>
      <c r="E1483" s="8" t="s">
        <v>27</v>
      </c>
      <c r="F1483" s="12">
        <v>206.13</v>
      </c>
      <c r="G1483" s="12">
        <v>140.54</v>
      </c>
      <c r="H1483" s="12">
        <v>0</v>
      </c>
      <c r="I1483" s="12">
        <v>0</v>
      </c>
      <c r="J1483" s="15" t="s">
        <v>29</v>
      </c>
    </row>
    <row r="1484" spans="1:13" s="1" customFormat="1" x14ac:dyDescent="0.25">
      <c r="A1484" s="8">
        <v>2022</v>
      </c>
      <c r="B1484" s="8">
        <v>10</v>
      </c>
      <c r="C1484" s="18">
        <v>44835</v>
      </c>
      <c r="D1484" s="18">
        <v>44865</v>
      </c>
      <c r="E1484" s="8" t="s">
        <v>27</v>
      </c>
      <c r="F1484" s="12">
        <v>42.57</v>
      </c>
      <c r="G1484" s="12">
        <v>27.66</v>
      </c>
      <c r="H1484" s="12">
        <v>0.16</v>
      </c>
      <c r="I1484" s="12">
        <v>0.16</v>
      </c>
      <c r="J1484" s="15" t="s">
        <v>91</v>
      </c>
    </row>
    <row r="1485" spans="1:13" s="1" customFormat="1" x14ac:dyDescent="0.25">
      <c r="A1485" s="8">
        <v>2022</v>
      </c>
      <c r="B1485" s="8">
        <v>9</v>
      </c>
      <c r="C1485" s="18">
        <v>44805</v>
      </c>
      <c r="D1485" s="18">
        <v>44834</v>
      </c>
      <c r="E1485" s="8" t="s">
        <v>27</v>
      </c>
      <c r="F1485" s="12">
        <v>37</v>
      </c>
      <c r="G1485" s="12">
        <v>24.8</v>
      </c>
      <c r="H1485" s="12">
        <v>0.16</v>
      </c>
      <c r="I1485" s="12">
        <v>0.15</v>
      </c>
      <c r="J1485" s="15" t="s">
        <v>80</v>
      </c>
    </row>
    <row r="1486" spans="1:13" s="1" customFormat="1" x14ac:dyDescent="0.25">
      <c r="A1486" s="8">
        <v>2022</v>
      </c>
      <c r="B1486" s="8">
        <v>8</v>
      </c>
      <c r="C1486" s="18">
        <v>44774</v>
      </c>
      <c r="D1486" s="18">
        <v>44804</v>
      </c>
      <c r="E1486" s="8" t="s">
        <v>27</v>
      </c>
      <c r="F1486" s="12">
        <v>32.76</v>
      </c>
      <c r="G1486" s="12">
        <v>22.74</v>
      </c>
      <c r="H1486" s="12">
        <v>0.56000000000000005</v>
      </c>
      <c r="I1486" s="12">
        <v>0.15</v>
      </c>
      <c r="J1486" s="15" t="s">
        <v>29</v>
      </c>
    </row>
    <row r="1487" spans="1:13" s="1" customFormat="1" x14ac:dyDescent="0.25">
      <c r="A1487" s="8">
        <v>2022</v>
      </c>
      <c r="B1487" s="8">
        <v>7</v>
      </c>
      <c r="C1487" s="18">
        <v>44743</v>
      </c>
      <c r="D1487" s="18">
        <v>44773</v>
      </c>
      <c r="E1487" s="8" t="s">
        <v>27</v>
      </c>
      <c r="F1487" s="12">
        <v>32.979999999999997</v>
      </c>
      <c r="G1487" s="12">
        <v>22.95</v>
      </c>
      <c r="H1487" s="12">
        <v>0.1</v>
      </c>
      <c r="I1487" s="12">
        <v>0.11</v>
      </c>
      <c r="J1487" s="15" t="s">
        <v>29</v>
      </c>
    </row>
    <row r="1488" spans="1:13" s="1" customFormat="1" x14ac:dyDescent="0.25">
      <c r="A1488" s="8">
        <v>2022</v>
      </c>
      <c r="B1488" s="8">
        <v>6</v>
      </c>
      <c r="C1488" s="18">
        <v>44713</v>
      </c>
      <c r="D1488" s="18">
        <v>44742</v>
      </c>
      <c r="E1488" s="8" t="s">
        <v>27</v>
      </c>
      <c r="F1488" s="12">
        <v>33.86</v>
      </c>
      <c r="G1488" s="12">
        <v>22.61</v>
      </c>
      <c r="H1488" s="12">
        <v>0.15</v>
      </c>
      <c r="I1488" s="12">
        <v>0.14000000000000001</v>
      </c>
      <c r="J1488" s="15" t="s">
        <v>80</v>
      </c>
    </row>
    <row r="1489" spans="1:13" s="1" customFormat="1" x14ac:dyDescent="0.25">
      <c r="A1489" s="8">
        <v>2022</v>
      </c>
      <c r="B1489" s="8">
        <v>5</v>
      </c>
      <c r="C1489" s="18">
        <v>44682</v>
      </c>
      <c r="D1489" s="18">
        <v>44712</v>
      </c>
      <c r="E1489" s="8" t="s">
        <v>27</v>
      </c>
      <c r="F1489" s="12">
        <v>22.31</v>
      </c>
      <c r="G1489" s="12">
        <v>13.75</v>
      </c>
      <c r="H1489" s="12">
        <v>0.16</v>
      </c>
      <c r="I1489" s="12">
        <v>0.14000000000000001</v>
      </c>
      <c r="J1489" s="15" t="s">
        <v>37</v>
      </c>
    </row>
    <row r="1490" spans="1:13" s="1" customFormat="1" x14ac:dyDescent="0.25">
      <c r="A1490" s="8">
        <v>2022</v>
      </c>
      <c r="B1490" s="8">
        <v>4</v>
      </c>
      <c r="C1490" s="18">
        <v>44652</v>
      </c>
      <c r="D1490" s="18">
        <v>44681</v>
      </c>
      <c r="E1490" s="8" t="s">
        <v>27</v>
      </c>
      <c r="F1490" s="12">
        <v>165.65</v>
      </c>
      <c r="G1490" s="12">
        <v>118.87</v>
      </c>
      <c r="H1490" s="12">
        <v>1.07</v>
      </c>
      <c r="I1490" s="12">
        <v>1.05</v>
      </c>
      <c r="J1490" s="15" t="s">
        <v>113</v>
      </c>
    </row>
    <row r="1491" spans="1:13" s="1" customFormat="1" x14ac:dyDescent="0.25">
      <c r="A1491" s="8">
        <v>2022</v>
      </c>
      <c r="B1491" s="8">
        <v>3</v>
      </c>
      <c r="C1491" s="18">
        <v>44621</v>
      </c>
      <c r="D1491" s="18">
        <v>44651</v>
      </c>
      <c r="E1491" s="8" t="s">
        <v>27</v>
      </c>
      <c r="F1491" s="12">
        <v>400.54</v>
      </c>
      <c r="G1491" s="12">
        <v>288.04000000000002</v>
      </c>
      <c r="H1491" s="12">
        <v>2.34</v>
      </c>
      <c r="I1491" s="12">
        <v>1.17</v>
      </c>
      <c r="J1491" s="15" t="s">
        <v>113</v>
      </c>
    </row>
    <row r="1492" spans="1:13" s="1" customFormat="1" x14ac:dyDescent="0.25">
      <c r="A1492" s="8">
        <v>2022</v>
      </c>
      <c r="B1492" s="8">
        <v>2</v>
      </c>
      <c r="C1492" s="18">
        <v>44593</v>
      </c>
      <c r="D1492" s="18">
        <v>44620</v>
      </c>
      <c r="E1492" s="8" t="s">
        <v>27</v>
      </c>
      <c r="F1492" s="12">
        <v>387.5</v>
      </c>
      <c r="G1492" s="12">
        <v>270.55</v>
      </c>
      <c r="H1492" s="12">
        <v>1.1100000000000001</v>
      </c>
      <c r="I1492" s="12">
        <v>1.08</v>
      </c>
      <c r="J1492" s="15" t="s">
        <v>29</v>
      </c>
    </row>
    <row r="1493" spans="1:13" s="1" customFormat="1" x14ac:dyDescent="0.25">
      <c r="A1493" s="8">
        <v>2023</v>
      </c>
      <c r="B1493" s="8">
        <v>1</v>
      </c>
      <c r="C1493" s="18">
        <v>44927</v>
      </c>
      <c r="D1493" s="18">
        <v>44957</v>
      </c>
      <c r="E1493" s="8" t="s">
        <v>27</v>
      </c>
      <c r="F1493" s="12">
        <v>876</v>
      </c>
      <c r="G1493" s="12">
        <v>611.24</v>
      </c>
      <c r="H1493" s="12">
        <v>0</v>
      </c>
      <c r="I1493" s="12">
        <v>0</v>
      </c>
      <c r="J1493" s="15" t="s">
        <v>29</v>
      </c>
      <c r="L1493"/>
      <c r="M1493"/>
    </row>
    <row r="1494" spans="1:13" x14ac:dyDescent="0.25">
      <c r="A1494" s="9" t="s">
        <v>18</v>
      </c>
      <c r="B1494" s="9"/>
      <c r="C1494" s="9"/>
      <c r="D1494" s="10"/>
      <c r="E1494" s="10"/>
      <c r="F1494" s="13">
        <f>SUM(F1482:F1493)</f>
        <v>3105.3</v>
      </c>
      <c r="G1494" s="13">
        <f>SUM(G1482:G1493)</f>
        <v>2164.5100000000002</v>
      </c>
      <c r="H1494" s="13">
        <f>MAX(H1482:H1493)</f>
        <v>2.34</v>
      </c>
      <c r="I1494" s="13">
        <f>MAX(I1482:I1493)</f>
        <v>1.17</v>
      </c>
      <c r="J1494" s="14" t="s">
        <v>66</v>
      </c>
    </row>
    <row r="1498" spans="1:13" x14ac:dyDescent="0.25">
      <c r="B1498" s="2" t="s">
        <v>19</v>
      </c>
      <c r="H1498" s="3" t="s">
        <v>0</v>
      </c>
      <c r="I1498" s="4" t="s">
        <v>23</v>
      </c>
    </row>
    <row r="1499" spans="1:13" x14ac:dyDescent="0.25">
      <c r="B1499" s="2" t="s">
        <v>20</v>
      </c>
      <c r="G1499" s="5" t="s">
        <v>1</v>
      </c>
      <c r="H1499" s="3" t="s">
        <v>2</v>
      </c>
      <c r="I1499" s="4">
        <v>1</v>
      </c>
    </row>
    <row r="1500" spans="1:13" ht="15" customHeight="1" x14ac:dyDescent="0.25">
      <c r="A1500" s="36"/>
      <c r="B1500" s="36"/>
      <c r="C1500" s="36"/>
      <c r="D1500" s="36"/>
      <c r="E1500" s="36"/>
      <c r="F1500" s="36"/>
      <c r="G1500" s="6"/>
      <c r="H1500" s="3" t="s">
        <v>3</v>
      </c>
      <c r="I1500" s="4" t="s">
        <v>4</v>
      </c>
    </row>
    <row r="1501" spans="1:13" x14ac:dyDescent="0.25">
      <c r="A1501" s="36" t="s">
        <v>233</v>
      </c>
      <c r="B1501" s="36"/>
      <c r="C1501" s="36"/>
      <c r="D1501" s="36"/>
      <c r="E1501" s="36"/>
      <c r="F1501" s="36"/>
      <c r="G1501" s="37" t="s">
        <v>22</v>
      </c>
      <c r="H1501" s="37"/>
      <c r="I1501" s="37"/>
      <c r="J1501" s="37"/>
    </row>
    <row r="1502" spans="1:13" x14ac:dyDescent="0.25">
      <c r="A1502" s="17" t="s">
        <v>5</v>
      </c>
      <c r="C1502">
        <v>2300062022</v>
      </c>
    </row>
    <row r="1503" spans="1:13" x14ac:dyDescent="0.25">
      <c r="A1503" s="35" t="s">
        <v>6</v>
      </c>
      <c r="B1503" s="35"/>
      <c r="C1503" s="16" t="s">
        <v>234</v>
      </c>
      <c r="D1503" s="38" t="s">
        <v>235</v>
      </c>
      <c r="E1503" s="38"/>
      <c r="F1503" s="38"/>
      <c r="G1503" s="3" t="s">
        <v>79</v>
      </c>
      <c r="H1503" s="4"/>
      <c r="I1503" s="11" t="s">
        <v>7</v>
      </c>
      <c r="J1503">
        <v>7.36</v>
      </c>
    </row>
    <row r="1504" spans="1:13" x14ac:dyDescent="0.25">
      <c r="A1504" s="7" t="s">
        <v>8</v>
      </c>
      <c r="B1504" s="7" t="s">
        <v>9</v>
      </c>
      <c r="C1504" s="7" t="s">
        <v>10</v>
      </c>
      <c r="D1504" s="7" t="s">
        <v>11</v>
      </c>
      <c r="E1504" s="7" t="s">
        <v>12</v>
      </c>
      <c r="F1504" s="7" t="s">
        <v>13</v>
      </c>
      <c r="G1504" s="7" t="s">
        <v>14</v>
      </c>
      <c r="H1504" s="7" t="s">
        <v>15</v>
      </c>
      <c r="I1504" s="7" t="s">
        <v>16</v>
      </c>
      <c r="J1504" s="7" t="s">
        <v>17</v>
      </c>
      <c r="L1504" s="1"/>
      <c r="M1504" s="1"/>
    </row>
    <row r="1505" spans="1:13" s="1" customFormat="1" x14ac:dyDescent="0.25">
      <c r="A1505" s="8">
        <v>2022</v>
      </c>
      <c r="B1505" s="8">
        <v>12</v>
      </c>
      <c r="C1505" s="18">
        <v>44896</v>
      </c>
      <c r="D1505" s="18">
        <v>44926</v>
      </c>
      <c r="E1505" s="8" t="s">
        <v>27</v>
      </c>
      <c r="F1505" s="12">
        <v>636.03</v>
      </c>
      <c r="G1505" s="12">
        <v>370.93</v>
      </c>
      <c r="H1505" s="12">
        <v>0</v>
      </c>
      <c r="I1505" s="12">
        <v>0</v>
      </c>
      <c r="J1505" s="15" t="s">
        <v>36</v>
      </c>
    </row>
    <row r="1506" spans="1:13" s="1" customFormat="1" x14ac:dyDescent="0.25">
      <c r="A1506" s="8">
        <v>2022</v>
      </c>
      <c r="B1506" s="8">
        <v>11</v>
      </c>
      <c r="C1506" s="18">
        <v>44866</v>
      </c>
      <c r="D1506" s="18">
        <v>44895</v>
      </c>
      <c r="E1506" s="8" t="s">
        <v>27</v>
      </c>
      <c r="F1506" s="12">
        <v>608.25</v>
      </c>
      <c r="G1506" s="12">
        <v>381.48</v>
      </c>
      <c r="H1506" s="12">
        <v>0</v>
      </c>
      <c r="I1506" s="12">
        <v>0</v>
      </c>
      <c r="J1506" s="15" t="s">
        <v>91</v>
      </c>
    </row>
    <row r="1507" spans="1:13" s="1" customFormat="1" x14ac:dyDescent="0.25">
      <c r="A1507" s="8">
        <v>2022</v>
      </c>
      <c r="B1507" s="8">
        <v>10</v>
      </c>
      <c r="C1507" s="18">
        <v>44835</v>
      </c>
      <c r="D1507" s="18">
        <v>44865</v>
      </c>
      <c r="E1507" s="8" t="s">
        <v>27</v>
      </c>
      <c r="F1507" s="12">
        <v>630.85</v>
      </c>
      <c r="G1507" s="12">
        <v>437.22</v>
      </c>
      <c r="H1507" s="12">
        <v>3.87</v>
      </c>
      <c r="I1507" s="12">
        <v>3.72</v>
      </c>
      <c r="J1507" s="15" t="s">
        <v>29</v>
      </c>
    </row>
    <row r="1508" spans="1:13" s="1" customFormat="1" x14ac:dyDescent="0.25">
      <c r="A1508" s="8">
        <v>2022</v>
      </c>
      <c r="B1508" s="8">
        <v>9</v>
      </c>
      <c r="C1508" s="18">
        <v>44805</v>
      </c>
      <c r="D1508" s="18">
        <v>44834</v>
      </c>
      <c r="E1508" s="8" t="s">
        <v>27</v>
      </c>
      <c r="F1508" s="12">
        <v>598.6</v>
      </c>
      <c r="G1508" s="12">
        <v>422.9</v>
      </c>
      <c r="H1508" s="12">
        <v>3.57</v>
      </c>
      <c r="I1508" s="12">
        <v>3.64</v>
      </c>
      <c r="J1508" s="15" t="s">
        <v>29</v>
      </c>
    </row>
    <row r="1509" spans="1:13" s="1" customFormat="1" x14ac:dyDescent="0.25">
      <c r="A1509" s="8">
        <v>2022</v>
      </c>
      <c r="B1509" s="8">
        <v>8</v>
      </c>
      <c r="C1509" s="18">
        <v>44774</v>
      </c>
      <c r="D1509" s="18">
        <v>44804</v>
      </c>
      <c r="E1509" s="8" t="s">
        <v>27</v>
      </c>
      <c r="F1509" s="12">
        <v>708.9</v>
      </c>
      <c r="G1509" s="12">
        <v>475.03</v>
      </c>
      <c r="H1509" s="12">
        <v>3.66</v>
      </c>
      <c r="I1509" s="12">
        <v>3.66</v>
      </c>
      <c r="J1509" s="15" t="s">
        <v>80</v>
      </c>
    </row>
    <row r="1510" spans="1:13" s="1" customFormat="1" x14ac:dyDescent="0.25">
      <c r="A1510" s="8">
        <v>2022</v>
      </c>
      <c r="B1510" s="8">
        <v>7</v>
      </c>
      <c r="C1510" s="18">
        <v>44743</v>
      </c>
      <c r="D1510" s="18">
        <v>44773</v>
      </c>
      <c r="E1510" s="8" t="s">
        <v>27</v>
      </c>
      <c r="F1510" s="12">
        <v>774.98</v>
      </c>
      <c r="G1510" s="12">
        <v>515.51</v>
      </c>
      <c r="H1510" s="12">
        <v>1.92</v>
      </c>
      <c r="I1510" s="12">
        <v>1.76</v>
      </c>
      <c r="J1510" s="15" t="s">
        <v>80</v>
      </c>
    </row>
    <row r="1511" spans="1:13" s="1" customFormat="1" x14ac:dyDescent="0.25">
      <c r="A1511" s="8">
        <v>2022</v>
      </c>
      <c r="B1511" s="8">
        <v>6</v>
      </c>
      <c r="C1511" s="18">
        <v>44713</v>
      </c>
      <c r="D1511" s="18">
        <v>44742</v>
      </c>
      <c r="E1511" s="8" t="s">
        <v>27</v>
      </c>
      <c r="F1511" s="12">
        <v>724.82</v>
      </c>
      <c r="G1511" s="12">
        <v>489.86</v>
      </c>
      <c r="H1511" s="12">
        <v>3.8</v>
      </c>
      <c r="I1511" s="12">
        <v>2.82</v>
      </c>
      <c r="J1511" s="15" t="s">
        <v>80</v>
      </c>
    </row>
    <row r="1512" spans="1:13" s="1" customFormat="1" x14ac:dyDescent="0.25">
      <c r="A1512" s="8">
        <v>2022</v>
      </c>
      <c r="B1512" s="8">
        <v>5</v>
      </c>
      <c r="C1512" s="18">
        <v>44682</v>
      </c>
      <c r="D1512" s="18">
        <v>44712</v>
      </c>
      <c r="E1512" s="8" t="s">
        <v>27</v>
      </c>
      <c r="F1512" s="12">
        <v>690.62</v>
      </c>
      <c r="G1512" s="12">
        <v>482.32</v>
      </c>
      <c r="H1512" s="12">
        <v>3.82</v>
      </c>
      <c r="I1512" s="12">
        <v>2.84</v>
      </c>
      <c r="J1512" s="15" t="s">
        <v>29</v>
      </c>
    </row>
    <row r="1513" spans="1:13" s="1" customFormat="1" x14ac:dyDescent="0.25">
      <c r="A1513" s="8">
        <v>2022</v>
      </c>
      <c r="B1513" s="8">
        <v>4</v>
      </c>
      <c r="C1513" s="18">
        <v>44652</v>
      </c>
      <c r="D1513" s="18">
        <v>44681</v>
      </c>
      <c r="E1513" s="8" t="s">
        <v>27</v>
      </c>
      <c r="F1513" s="12">
        <v>604.37</v>
      </c>
      <c r="G1513" s="12">
        <v>407.07</v>
      </c>
      <c r="H1513" s="12">
        <v>4.46</v>
      </c>
      <c r="I1513" s="12">
        <v>2.4700000000000002</v>
      </c>
      <c r="J1513" s="15" t="s">
        <v>80</v>
      </c>
    </row>
    <row r="1514" spans="1:13" s="1" customFormat="1" x14ac:dyDescent="0.25">
      <c r="A1514" s="8">
        <v>2022</v>
      </c>
      <c r="B1514" s="8">
        <v>3</v>
      </c>
      <c r="C1514" s="18">
        <v>44621</v>
      </c>
      <c r="D1514" s="18">
        <v>44651</v>
      </c>
      <c r="E1514" s="8" t="s">
        <v>27</v>
      </c>
      <c r="F1514" s="12">
        <v>694.54</v>
      </c>
      <c r="G1514" s="12">
        <v>424.79</v>
      </c>
      <c r="H1514" s="12">
        <v>4.5</v>
      </c>
      <c r="I1514" s="12">
        <v>3.02</v>
      </c>
      <c r="J1514" s="15" t="s">
        <v>37</v>
      </c>
    </row>
    <row r="1515" spans="1:13" s="1" customFormat="1" x14ac:dyDescent="0.25">
      <c r="A1515" s="8">
        <v>2022</v>
      </c>
      <c r="B1515" s="8">
        <v>2</v>
      </c>
      <c r="C1515" s="18">
        <v>44593</v>
      </c>
      <c r="D1515" s="18">
        <v>44620</v>
      </c>
      <c r="E1515" s="8" t="s">
        <v>27</v>
      </c>
      <c r="F1515" s="12">
        <v>666.21</v>
      </c>
      <c r="G1515" s="12">
        <v>409.7</v>
      </c>
      <c r="H1515" s="12">
        <v>4.18</v>
      </c>
      <c r="I1515" s="12">
        <v>2.58</v>
      </c>
      <c r="J1515" s="15" t="s">
        <v>37</v>
      </c>
    </row>
    <row r="1516" spans="1:13" s="1" customFormat="1" x14ac:dyDescent="0.25">
      <c r="A1516" s="8">
        <v>2023</v>
      </c>
      <c r="B1516" s="8">
        <v>1</v>
      </c>
      <c r="C1516" s="18">
        <v>44927</v>
      </c>
      <c r="D1516" s="18">
        <v>44957</v>
      </c>
      <c r="E1516" s="8" t="s">
        <v>27</v>
      </c>
      <c r="F1516" s="12">
        <v>608.97</v>
      </c>
      <c r="G1516" s="12">
        <v>365.07</v>
      </c>
      <c r="H1516" s="12">
        <v>0</v>
      </c>
      <c r="I1516" s="12">
        <v>0</v>
      </c>
      <c r="J1516" s="15" t="s">
        <v>36</v>
      </c>
      <c r="L1516"/>
      <c r="M1516"/>
    </row>
    <row r="1517" spans="1:13" x14ac:dyDescent="0.25">
      <c r="A1517" s="9" t="s">
        <v>18</v>
      </c>
      <c r="B1517" s="9"/>
      <c r="C1517" s="9"/>
      <c r="D1517" s="10"/>
      <c r="E1517" s="10"/>
      <c r="F1517" s="13">
        <f>SUM(F1505:F1516)</f>
        <v>7947.14</v>
      </c>
      <c r="G1517" s="13">
        <f>SUM(G1505:G1516)</f>
        <v>5181.880000000001</v>
      </c>
      <c r="H1517" s="13">
        <f>MAX(H1505:H1516)</f>
        <v>4.5</v>
      </c>
      <c r="I1517" s="13">
        <f>MAX(I1505:I1516)</f>
        <v>3.72</v>
      </c>
      <c r="J1517" s="14" t="s">
        <v>66</v>
      </c>
    </row>
  </sheetData>
  <mergeCells count="334">
    <mergeCell ref="A1503:B1503"/>
    <mergeCell ref="A1500:F1500"/>
    <mergeCell ref="A1501:F1501"/>
    <mergeCell ref="G1501:J1501"/>
    <mergeCell ref="D1503:F1503"/>
    <mergeCell ref="A1457:B1457"/>
    <mergeCell ref="A1454:F1454"/>
    <mergeCell ref="A1455:F1455"/>
    <mergeCell ref="G1455:J1455"/>
    <mergeCell ref="D1457:F1457"/>
    <mergeCell ref="A1480:B1480"/>
    <mergeCell ref="A1477:F1477"/>
    <mergeCell ref="A1478:F1478"/>
    <mergeCell ref="G1478:J1478"/>
    <mergeCell ref="D1480:F1480"/>
    <mergeCell ref="A1411:B1411"/>
    <mergeCell ref="A1408:F1408"/>
    <mergeCell ref="A1409:F1409"/>
    <mergeCell ref="G1409:J1409"/>
    <mergeCell ref="D1411:F1411"/>
    <mergeCell ref="A1434:B1434"/>
    <mergeCell ref="A1431:F1431"/>
    <mergeCell ref="A1432:F1432"/>
    <mergeCell ref="G1432:J1432"/>
    <mergeCell ref="D1434:F1434"/>
    <mergeCell ref="A1365:B1365"/>
    <mergeCell ref="A1362:F1362"/>
    <mergeCell ref="A1363:F1363"/>
    <mergeCell ref="G1363:J1363"/>
    <mergeCell ref="D1365:F1365"/>
    <mergeCell ref="A1388:B1388"/>
    <mergeCell ref="A1385:F1385"/>
    <mergeCell ref="A1386:F1386"/>
    <mergeCell ref="G1386:J1386"/>
    <mergeCell ref="D1388:F1388"/>
    <mergeCell ref="A1319:B1319"/>
    <mergeCell ref="A1316:F1316"/>
    <mergeCell ref="A1317:F1317"/>
    <mergeCell ref="G1317:J1317"/>
    <mergeCell ref="D1319:F1319"/>
    <mergeCell ref="A1342:B1342"/>
    <mergeCell ref="A1339:F1339"/>
    <mergeCell ref="A1340:F1340"/>
    <mergeCell ref="G1340:J1340"/>
    <mergeCell ref="D1342:F1342"/>
    <mergeCell ref="A1273:B1273"/>
    <mergeCell ref="A1270:F1270"/>
    <mergeCell ref="A1271:F1271"/>
    <mergeCell ref="G1271:J1271"/>
    <mergeCell ref="D1273:F1273"/>
    <mergeCell ref="A1296:B1296"/>
    <mergeCell ref="A1293:F1293"/>
    <mergeCell ref="A1294:F1294"/>
    <mergeCell ref="G1294:J1294"/>
    <mergeCell ref="D1296:F1296"/>
    <mergeCell ref="A1227:B1227"/>
    <mergeCell ref="A1224:F1224"/>
    <mergeCell ref="A1225:F1225"/>
    <mergeCell ref="G1225:J1225"/>
    <mergeCell ref="D1227:F1227"/>
    <mergeCell ref="A1250:B1250"/>
    <mergeCell ref="A1247:F1247"/>
    <mergeCell ref="A1248:F1248"/>
    <mergeCell ref="G1248:J1248"/>
    <mergeCell ref="D1250:F1250"/>
    <mergeCell ref="A1181:B1181"/>
    <mergeCell ref="A1178:F1178"/>
    <mergeCell ref="A1179:F1179"/>
    <mergeCell ref="G1179:J1179"/>
    <mergeCell ref="D1181:F1181"/>
    <mergeCell ref="A1204:B1204"/>
    <mergeCell ref="A1201:F1201"/>
    <mergeCell ref="A1202:F1202"/>
    <mergeCell ref="G1202:J1202"/>
    <mergeCell ref="D1204:F1204"/>
    <mergeCell ref="A1133:B1133"/>
    <mergeCell ref="A1130:F1130"/>
    <mergeCell ref="A1131:F1131"/>
    <mergeCell ref="G1131:J1131"/>
    <mergeCell ref="D1133:F1133"/>
    <mergeCell ref="A1158:B1158"/>
    <mergeCell ref="A1155:F1155"/>
    <mergeCell ref="A1156:F1156"/>
    <mergeCell ref="G1156:J1156"/>
    <mergeCell ref="D1158:F1158"/>
    <mergeCell ref="A1087:B1087"/>
    <mergeCell ref="A1084:F1084"/>
    <mergeCell ref="A1085:F1085"/>
    <mergeCell ref="G1085:J1085"/>
    <mergeCell ref="D1087:F1087"/>
    <mergeCell ref="A1110:B1110"/>
    <mergeCell ref="A1107:F1107"/>
    <mergeCell ref="A1108:F1108"/>
    <mergeCell ref="G1108:J1108"/>
    <mergeCell ref="D1110:F1110"/>
    <mergeCell ref="A1041:B1041"/>
    <mergeCell ref="A1038:F1038"/>
    <mergeCell ref="A1039:F1039"/>
    <mergeCell ref="G1039:J1039"/>
    <mergeCell ref="D1041:F1041"/>
    <mergeCell ref="A1064:B1064"/>
    <mergeCell ref="A1061:F1061"/>
    <mergeCell ref="A1062:F1062"/>
    <mergeCell ref="G1062:J1062"/>
    <mergeCell ref="D1064:F1064"/>
    <mergeCell ref="A995:B995"/>
    <mergeCell ref="A992:F992"/>
    <mergeCell ref="A993:F993"/>
    <mergeCell ref="G993:J993"/>
    <mergeCell ref="D995:F995"/>
    <mergeCell ref="A1018:B1018"/>
    <mergeCell ref="A1015:F1015"/>
    <mergeCell ref="A1016:F1016"/>
    <mergeCell ref="G1016:J1016"/>
    <mergeCell ref="D1018:F1018"/>
    <mergeCell ref="A949:B949"/>
    <mergeCell ref="A946:F946"/>
    <mergeCell ref="A947:F947"/>
    <mergeCell ref="G947:J947"/>
    <mergeCell ref="D949:F949"/>
    <mergeCell ref="A972:B972"/>
    <mergeCell ref="A969:F969"/>
    <mergeCell ref="A970:F970"/>
    <mergeCell ref="G970:J970"/>
    <mergeCell ref="D972:F972"/>
    <mergeCell ref="A903:B903"/>
    <mergeCell ref="A900:F900"/>
    <mergeCell ref="A901:F901"/>
    <mergeCell ref="G901:J901"/>
    <mergeCell ref="D903:F903"/>
    <mergeCell ref="A926:B926"/>
    <mergeCell ref="A923:F923"/>
    <mergeCell ref="A924:F924"/>
    <mergeCell ref="G924:J924"/>
    <mergeCell ref="D926:F926"/>
    <mergeCell ref="A857:B857"/>
    <mergeCell ref="A854:F854"/>
    <mergeCell ref="A855:F855"/>
    <mergeCell ref="G855:J855"/>
    <mergeCell ref="D857:F857"/>
    <mergeCell ref="A880:B880"/>
    <mergeCell ref="A877:F877"/>
    <mergeCell ref="A878:F878"/>
    <mergeCell ref="G878:J878"/>
    <mergeCell ref="D880:F880"/>
    <mergeCell ref="A811:B811"/>
    <mergeCell ref="A808:F808"/>
    <mergeCell ref="A809:F809"/>
    <mergeCell ref="G809:J809"/>
    <mergeCell ref="D811:F811"/>
    <mergeCell ref="A834:B834"/>
    <mergeCell ref="A831:F831"/>
    <mergeCell ref="A832:F832"/>
    <mergeCell ref="G832:J832"/>
    <mergeCell ref="D834:F834"/>
    <mergeCell ref="A765:B765"/>
    <mergeCell ref="A762:F762"/>
    <mergeCell ref="A763:F763"/>
    <mergeCell ref="G763:J763"/>
    <mergeCell ref="D765:F765"/>
    <mergeCell ref="A788:B788"/>
    <mergeCell ref="A785:F785"/>
    <mergeCell ref="A786:F786"/>
    <mergeCell ref="G786:J786"/>
    <mergeCell ref="D788:F788"/>
    <mergeCell ref="A719:B719"/>
    <mergeCell ref="A716:F716"/>
    <mergeCell ref="A717:F717"/>
    <mergeCell ref="G717:J717"/>
    <mergeCell ref="D719:F719"/>
    <mergeCell ref="A742:B742"/>
    <mergeCell ref="A739:F739"/>
    <mergeCell ref="A740:F740"/>
    <mergeCell ref="G740:J740"/>
    <mergeCell ref="D742:F742"/>
    <mergeCell ref="A673:B673"/>
    <mergeCell ref="A670:F670"/>
    <mergeCell ref="A671:F671"/>
    <mergeCell ref="G671:J671"/>
    <mergeCell ref="D673:F673"/>
    <mergeCell ref="A696:B696"/>
    <mergeCell ref="A693:F693"/>
    <mergeCell ref="A694:F694"/>
    <mergeCell ref="G694:J694"/>
    <mergeCell ref="D696:F696"/>
    <mergeCell ref="A627:B627"/>
    <mergeCell ref="A624:F624"/>
    <mergeCell ref="A625:F625"/>
    <mergeCell ref="G625:J625"/>
    <mergeCell ref="D627:F627"/>
    <mergeCell ref="A650:B650"/>
    <mergeCell ref="A647:F647"/>
    <mergeCell ref="A648:F648"/>
    <mergeCell ref="G648:J648"/>
    <mergeCell ref="D650:F650"/>
    <mergeCell ref="A581:B581"/>
    <mergeCell ref="A578:F578"/>
    <mergeCell ref="A579:F579"/>
    <mergeCell ref="G579:J579"/>
    <mergeCell ref="D581:F581"/>
    <mergeCell ref="A604:B604"/>
    <mergeCell ref="A601:F601"/>
    <mergeCell ref="A602:F602"/>
    <mergeCell ref="G602:J602"/>
    <mergeCell ref="D604:F604"/>
    <mergeCell ref="A535:B535"/>
    <mergeCell ref="A532:F532"/>
    <mergeCell ref="A533:F533"/>
    <mergeCell ref="G533:J533"/>
    <mergeCell ref="D535:F535"/>
    <mergeCell ref="A558:B558"/>
    <mergeCell ref="A555:F555"/>
    <mergeCell ref="A556:F556"/>
    <mergeCell ref="G556:J556"/>
    <mergeCell ref="D558:F558"/>
    <mergeCell ref="A489:B489"/>
    <mergeCell ref="A486:F486"/>
    <mergeCell ref="A487:F487"/>
    <mergeCell ref="G487:J487"/>
    <mergeCell ref="D489:F489"/>
    <mergeCell ref="A512:B512"/>
    <mergeCell ref="A509:F509"/>
    <mergeCell ref="A510:F510"/>
    <mergeCell ref="G510:J510"/>
    <mergeCell ref="D512:F512"/>
    <mergeCell ref="A443:B443"/>
    <mergeCell ref="A440:F440"/>
    <mergeCell ref="A441:F441"/>
    <mergeCell ref="G441:J441"/>
    <mergeCell ref="D443:F443"/>
    <mergeCell ref="A466:B466"/>
    <mergeCell ref="A463:F463"/>
    <mergeCell ref="A464:F464"/>
    <mergeCell ref="G464:J464"/>
    <mergeCell ref="D466:F466"/>
    <mergeCell ref="A397:B397"/>
    <mergeCell ref="A394:F394"/>
    <mergeCell ref="A395:F395"/>
    <mergeCell ref="G395:J395"/>
    <mergeCell ref="D397:F397"/>
    <mergeCell ref="A420:B420"/>
    <mergeCell ref="A417:F417"/>
    <mergeCell ref="A418:F418"/>
    <mergeCell ref="G418:J418"/>
    <mergeCell ref="D420:F420"/>
    <mergeCell ref="A351:B351"/>
    <mergeCell ref="A348:F348"/>
    <mergeCell ref="A349:F349"/>
    <mergeCell ref="G349:J349"/>
    <mergeCell ref="D351:F351"/>
    <mergeCell ref="A374:B374"/>
    <mergeCell ref="A371:F371"/>
    <mergeCell ref="A372:F372"/>
    <mergeCell ref="G372:J372"/>
    <mergeCell ref="D374:F374"/>
    <mergeCell ref="A305:B305"/>
    <mergeCell ref="A302:F302"/>
    <mergeCell ref="A303:F303"/>
    <mergeCell ref="G303:J303"/>
    <mergeCell ref="D305:F305"/>
    <mergeCell ref="A328:B328"/>
    <mergeCell ref="A325:F325"/>
    <mergeCell ref="A326:F326"/>
    <mergeCell ref="G326:J326"/>
    <mergeCell ref="D328:F328"/>
    <mergeCell ref="A259:B259"/>
    <mergeCell ref="A256:F256"/>
    <mergeCell ref="A257:F257"/>
    <mergeCell ref="G257:J257"/>
    <mergeCell ref="D259:F259"/>
    <mergeCell ref="A282:B282"/>
    <mergeCell ref="A279:F279"/>
    <mergeCell ref="A280:F280"/>
    <mergeCell ref="G280:J280"/>
    <mergeCell ref="D282:F282"/>
    <mergeCell ref="A213:B213"/>
    <mergeCell ref="A210:F210"/>
    <mergeCell ref="A211:F211"/>
    <mergeCell ref="G211:J211"/>
    <mergeCell ref="D213:F213"/>
    <mergeCell ref="A236:B236"/>
    <mergeCell ref="A233:F233"/>
    <mergeCell ref="A234:F234"/>
    <mergeCell ref="G234:J234"/>
    <mergeCell ref="D236:F236"/>
    <mergeCell ref="A167:B167"/>
    <mergeCell ref="A164:F164"/>
    <mergeCell ref="A165:F165"/>
    <mergeCell ref="G165:J165"/>
    <mergeCell ref="D167:F167"/>
    <mergeCell ref="A190:B190"/>
    <mergeCell ref="A187:F187"/>
    <mergeCell ref="A188:F188"/>
    <mergeCell ref="G188:J188"/>
    <mergeCell ref="D190:F190"/>
    <mergeCell ref="A121:B121"/>
    <mergeCell ref="A118:F118"/>
    <mergeCell ref="A119:F119"/>
    <mergeCell ref="G119:J119"/>
    <mergeCell ref="D121:F121"/>
    <mergeCell ref="A144:B144"/>
    <mergeCell ref="A141:F141"/>
    <mergeCell ref="A142:F142"/>
    <mergeCell ref="G142:J142"/>
    <mergeCell ref="D144:F144"/>
    <mergeCell ref="A75:B75"/>
    <mergeCell ref="A72:F72"/>
    <mergeCell ref="A73:F73"/>
    <mergeCell ref="G73:J73"/>
    <mergeCell ref="D75:F75"/>
    <mergeCell ref="A98:B98"/>
    <mergeCell ref="A95:F95"/>
    <mergeCell ref="A96:F96"/>
    <mergeCell ref="G96:J96"/>
    <mergeCell ref="D98:F98"/>
    <mergeCell ref="A29:B29"/>
    <mergeCell ref="A26:F26"/>
    <mergeCell ref="A27:F27"/>
    <mergeCell ref="G27:J27"/>
    <mergeCell ref="D29:F29"/>
    <mergeCell ref="A52:B52"/>
    <mergeCell ref="A49:F49"/>
    <mergeCell ref="A50:F50"/>
    <mergeCell ref="G50:J50"/>
    <mergeCell ref="D52:F52"/>
    <mergeCell ref="L10:M10"/>
    <mergeCell ref="L14:M14"/>
    <mergeCell ref="L18:M18"/>
    <mergeCell ref="L6:M6"/>
    <mergeCell ref="A6:B6"/>
    <mergeCell ref="A3:F3"/>
    <mergeCell ref="A4:F4"/>
    <mergeCell ref="G4:J4"/>
    <mergeCell ref="D6:F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XLSX Workbench Ver.4.03 for SAP ( https://sites.google.com/site/sapxlwb/home 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IgorBorodin</dc:creator>
  <cp:lastModifiedBy>Gordana Puđa</cp:lastModifiedBy>
  <dcterms:created xsi:type="dcterms:W3CDTF">2013-10-10T10:46:59Z</dcterms:created>
  <dcterms:modified xsi:type="dcterms:W3CDTF">2023-02-20T09:46:46Z</dcterms:modified>
</cp:coreProperties>
</file>